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<sst xmlns="http://schemas.openxmlformats.org/spreadsheetml/2006/main" count="158" uniqueCount="45">
  <si>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</si>
  <si>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</si>
  <si>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</si>
  <si>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</si>
  <si>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</si>
  <si>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</si>
  <si>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</si>
  <si>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</si>
  <si>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</si>
  <si>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</si>
  <si>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</si>
  <si>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</si>
  <si>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</si>
  <si>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</si>
  <si>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</si>
  <si>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</si>
  <si>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</si>
  <si>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</si>
  <si>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</si>
  <si>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</si>
  <si>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</si>
  <si>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</si>
  <si>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</si>
  <si>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</si>
  <si>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</si>
  <si>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</si>
  <si>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</si>
  <si>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</si>
  <si>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</si>
  <si>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</si>
  <si>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</si>
  <si>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</si>
  <si>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</si>
  <si>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</si>
  <si>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</si>
  <si>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</si>
  <si>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</si>
  <si>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</si>
  <si>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</si>
  <si>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</si>
  <si>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Střednědobý rozpočtový plán vychází z finančního plánu na rok 2017 a z předpokládaných nákladů a výnosů pro roky 2018-2019.</t>
  </si>
  <si>
    <t>Organizace:  MŠ Libocká</t>
  </si>
  <si>
    <t>Datum:  23.2.2017</t>
  </si>
  <si>
    <t>Zpracoval/tel.: Ing. Markéta Reisiegelová / 603 340 937</t>
  </si>
  <si>
    <t>Schválil: Bc. Dana Chrustovská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</si>
</sst>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/>
      <protection hidden="1"/>
    </xf>
    <xf numFmtId="41" fontId="1" fillId="0" borderId="24" xfId="0" applyNumberFormat="1" applyFont="1" applyFill="1" applyBorder="1" applyAlignment="1" applyProtection="1">
      <alignment/>
      <protection hidden="1"/>
    </xf>
    <xf numFmtId="41" fontId="1" fillId="0" borderId="25" xfId="0" applyNumberFormat="1" applyFont="1" applyFill="1" applyBorder="1" applyAlignment="1" applyProtection="1">
      <alignment horizontal="center" wrapText="1"/>
      <protection hidden="1"/>
    </xf>
    <xf numFmtId="41" fontId="1" fillId="0" borderId="26" xfId="0" applyNumberFormat="1" applyFont="1" applyFill="1" applyBorder="1" applyAlignment="1" applyProtection="1">
      <alignment horizontal="center" wrapText="1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41" fontId="0" fillId="0" borderId="24" xfId="0" applyNumberFormat="1" applyFont="1" applyFill="1" applyBorder="1" applyAlignment="1" applyProtection="1">
      <alignment horizontal="center" wrapText="1"/>
      <protection locked="0"/>
    </xf>
    <xf numFmtId="41" fontId="0" fillId="0" borderId="25" xfId="0" applyNumberFormat="1" applyFont="1" applyFill="1" applyBorder="1" applyAlignment="1" applyProtection="1">
      <alignment horizontal="center" wrapText="1"/>
      <protection hidden="1"/>
    </xf>
    <xf numFmtId="41" fontId="0" fillId="0" borderId="26" xfId="0" applyNumberFormat="1" applyFont="1" applyFill="1" applyBorder="1" applyAlignment="1" applyProtection="1">
      <alignment horizontal="center" wrapText="1"/>
      <protection hidden="1"/>
    </xf>
    <xf numFmtId="41" fontId="0" fillId="0" borderId="23" xfId="0" applyNumberFormat="1" applyFont="1" applyFill="1" applyBorder="1" applyAlignment="1" applyProtection="1">
      <alignment horizontal="center" wrapText="1"/>
      <protection hidden="1"/>
    </xf>
    <xf numFmtId="41" fontId="0" fillId="0" borderId="27" xfId="0" applyNumberFormat="1" applyFont="1" applyFill="1" applyBorder="1" applyAlignment="1" applyProtection="1">
      <alignment horizontal="center" wrapText="1"/>
      <protection hidden="1"/>
    </xf>
    <xf numFmtId="0" fontId="1" fillId="0" borderId="29" xfId="0" applyFont="1" applyFill="1" applyBorder="1" applyAlignment="1" applyProtection="1">
      <alignment/>
      <protection hidden="1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/>
      <protection hidden="1"/>
    </xf>
    <xf numFmtId="41" fontId="0" fillId="0" borderId="30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hidden="1"/>
    </xf>
    <xf numFmtId="41" fontId="0" fillId="0" borderId="32" xfId="0" applyNumberFormat="1" applyFont="1" applyFill="1" applyBorder="1" applyAlignment="1" applyProtection="1">
      <alignment horizontal="center"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/>
      <protection hidden="1"/>
    </xf>
    <xf numFmtId="41" fontId="0" fillId="0" borderId="34" xfId="0" applyNumberFormat="1" applyFont="1" applyFill="1" applyBorder="1" applyAlignment="1" applyProtection="1">
      <alignment horizontal="center"/>
      <protection locked="0"/>
    </xf>
    <xf numFmtId="41" fontId="0" fillId="0" borderId="35" xfId="0" applyNumberFormat="1" applyFont="1" applyFill="1" applyBorder="1" applyAlignment="1" applyProtection="1">
      <alignment horizontal="center"/>
      <protection hidden="1"/>
    </xf>
    <xf numFmtId="41" fontId="0" fillId="0" borderId="36" xfId="0" applyNumberFormat="1" applyFont="1" applyFill="1" applyBorder="1" applyAlignment="1" applyProtection="1">
      <alignment horizontal="center"/>
      <protection hidden="1"/>
    </xf>
    <xf numFmtId="41" fontId="0" fillId="0" borderId="33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39" xfId="0" applyNumberFormat="1" applyFont="1" applyFill="1" applyBorder="1" applyAlignment="1" applyProtection="1">
      <alignment horizontal="center"/>
      <protection hidden="1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locked="0"/>
    </xf>
    <xf numFmtId="41" fontId="0" fillId="0" borderId="17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1" fillId="0" borderId="40" xfId="0" applyNumberFormat="1" applyFont="1" applyFill="1" applyBorder="1" applyAlignment="1" applyProtection="1">
      <alignment horizontal="center"/>
      <protection locked="0"/>
    </xf>
    <xf numFmtId="41" fontId="0" fillId="0" borderId="41" xfId="0" applyNumberFormat="1" applyFont="1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/>
      <protection hidden="1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41" fontId="1" fillId="0" borderId="35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42" xfId="0" applyNumberFormat="1" applyFont="1" applyFill="1" applyBorder="1" applyAlignment="1" applyProtection="1">
      <alignment horizontal="center"/>
      <protection hidden="1"/>
    </xf>
    <xf numFmtId="41" fontId="1" fillId="0" borderId="43" xfId="0" applyNumberFormat="1" applyFont="1" applyFill="1" applyBorder="1" applyAlignment="1" applyProtection="1">
      <alignment horizontal="center"/>
      <protection hidden="1"/>
    </xf>
    <xf numFmtId="41" fontId="1" fillId="0" borderId="44" xfId="0" applyNumberFormat="1" applyFont="1" applyFill="1" applyBorder="1" applyAlignment="1" applyProtection="1">
      <alignment horizontal="center"/>
      <protection hidden="1"/>
    </xf>
    <xf numFmtId="41" fontId="1" fillId="0" borderId="45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46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2" sqref="I12"/>
    </sheetView>
  </sheetViews>
  <sheetFormatPr defaultColWidth="9.00390625" defaultRowHeight="12.75"/>
  <cols>
    <col min="1" max="1" width="28.25390625" style="2" customWidth="1"/>
    <col min="2" max="2" width="10.375" style="2" customWidth="1"/>
    <col min="3" max="3" width="10.625" style="2" customWidth="1"/>
    <col min="4" max="4" width="9.75390625" style="2" customWidth="1"/>
    <col min="5" max="5" width="10.00390625" style="2" customWidth="1"/>
    <col min="6" max="8" width="9.75390625" style="2" customWidth="1"/>
    <col min="9" max="10" width="10.375" style="2" customWidth="1"/>
    <col min="11" max="12" width="10.625" style="2" customWidth="1"/>
    <col min="13" max="13" width="10.00390625" style="2" customWidth="1"/>
    <col min="14" max="15" width="10.625" style="2" customWidth="1"/>
    <col min="16" max="16384" width="9.125" style="2" customWidth="1"/>
  </cols>
  <sheetData>
    <row r="1" spans="1:15" ht="15.7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3"/>
      <c r="B2" s="3"/>
      <c r="C2" s="3"/>
      <c r="D2" s="3"/>
      <c r="E2" s="3"/>
      <c r="F2" s="3"/>
      <c r="G2" s="3"/>
      <c r="H2" s="3"/>
      <c r="K2" s="3"/>
      <c r="L2" s="3"/>
      <c r="M2" s="3"/>
      <c r="N2" s="3"/>
    </row>
    <row r="3" spans="1:15" ht="15" customHeight="1">
      <c r="A3" s="4" t="s">
        <v>41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1:15" ht="1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 t="s">
        <v>33</v>
      </c>
    </row>
    <row r="5" spans="1:15" ht="14.25" customHeight="1" thickTop="1">
      <c r="A5" s="8"/>
      <c r="B5" s="9" t="s">
        <v>39</v>
      </c>
      <c r="C5" s="10"/>
      <c r="D5" s="10"/>
      <c r="E5" s="10"/>
      <c r="F5" s="10"/>
      <c r="G5" s="10"/>
      <c r="H5" s="11"/>
      <c r="I5" s="12" t="s">
        <v>37</v>
      </c>
      <c r="J5" s="13"/>
      <c r="K5" s="13"/>
      <c r="L5" s="13"/>
      <c r="M5" s="13"/>
      <c r="N5" s="13"/>
      <c r="O5" s="14"/>
    </row>
    <row r="6" spans="1:15" ht="23.25" customHeight="1">
      <c r="A6" s="15" t="s">
        <v>0</v>
      </c>
      <c r="B6" s="16" t="s">
        <v>30</v>
      </c>
      <c r="C6" s="17" t="s">
        <v>1</v>
      </c>
      <c r="D6" s="17" t="s">
        <v>2</v>
      </c>
      <c r="E6" s="17" t="s">
        <v>3</v>
      </c>
      <c r="F6" s="17" t="s">
        <v>4</v>
      </c>
      <c r="G6" s="18" t="s">
        <v>5</v>
      </c>
      <c r="H6" s="19" t="s">
        <v>31</v>
      </c>
      <c r="I6" s="16" t="s">
        <v>32</v>
      </c>
      <c r="J6" s="17" t="s">
        <v>1</v>
      </c>
      <c r="K6" s="17" t="s">
        <v>2</v>
      </c>
      <c r="L6" s="17" t="s">
        <v>3</v>
      </c>
      <c r="M6" s="17" t="s">
        <v>4</v>
      </c>
      <c r="N6" s="17" t="s">
        <v>5</v>
      </c>
      <c r="O6" s="20" t="s">
        <v>31</v>
      </c>
    </row>
    <row r="7" spans="1:15" ht="18.75" customHeight="1">
      <c r="A7" s="15"/>
      <c r="B7" s="16"/>
      <c r="C7" s="21"/>
      <c r="D7" s="21"/>
      <c r="E7" s="22"/>
      <c r="F7" s="22"/>
      <c r="G7" s="23"/>
      <c r="H7" s="24"/>
      <c r="I7" s="16"/>
      <c r="J7" s="21"/>
      <c r="K7" s="21"/>
      <c r="L7" s="22"/>
      <c r="M7" s="22"/>
      <c r="N7" s="22"/>
      <c r="O7" s="20"/>
    </row>
    <row r="8" spans="1:15" ht="17.25" customHeight="1">
      <c r="A8" s="25"/>
      <c r="B8" s="26"/>
      <c r="C8" s="27"/>
      <c r="D8" s="27"/>
      <c r="E8" s="28"/>
      <c r="F8" s="28"/>
      <c r="G8" s="29"/>
      <c r="H8" s="30"/>
      <c r="I8" s="26"/>
      <c r="J8" s="27"/>
      <c r="K8" s="27"/>
      <c r="L8" s="28"/>
      <c r="M8" s="28"/>
      <c r="N8" s="28"/>
      <c r="O8" s="31"/>
    </row>
    <row r="9" spans="1:15" ht="18.75" customHeight="1">
      <c r="A9" s="32" t="s">
        <v>6</v>
      </c>
      <c r="B9" s="33">
        <f>SUM(B10:B14)</f>
        <v>6570</v>
      </c>
      <c r="C9" s="34" t="s">
        <v>7</v>
      </c>
      <c r="D9" s="34" t="s">
        <v>7</v>
      </c>
      <c r="E9" s="35" t="s">
        <v>7</v>
      </c>
      <c r="F9" s="35" t="s">
        <v>7</v>
      </c>
      <c r="G9" s="35" t="s">
        <v>7</v>
      </c>
      <c r="H9" s="36">
        <f>SUM(H15:H17)</f>
        <v>350</v>
      </c>
      <c r="I9" s="37">
        <f>SUM(I10:I14)</f>
        <v>6653</v>
      </c>
      <c r="J9" s="34" t="s">
        <v>7</v>
      </c>
      <c r="K9" s="34" t="s">
        <v>7</v>
      </c>
      <c r="L9" s="35" t="s">
        <v>7</v>
      </c>
      <c r="M9" s="35" t="s">
        <v>7</v>
      </c>
      <c r="N9" s="35" t="s">
        <v>7</v>
      </c>
      <c r="O9" s="38">
        <f>SUM(O15:O17)</f>
        <v>360</v>
      </c>
    </row>
    <row r="10" spans="1:15" ht="18.75" customHeight="1">
      <c r="A10" s="39" t="s">
        <v>8</v>
      </c>
      <c r="B10" s="40">
        <v>5176</v>
      </c>
      <c r="C10" s="41" t="s">
        <v>7</v>
      </c>
      <c r="D10" s="41" t="s">
        <v>7</v>
      </c>
      <c r="E10" s="42" t="s">
        <v>7</v>
      </c>
      <c r="F10" s="42" t="s">
        <v>7</v>
      </c>
      <c r="G10" s="42" t="s">
        <v>7</v>
      </c>
      <c r="H10" s="43" t="s">
        <v>7</v>
      </c>
      <c r="I10" s="40">
        <v>5214</v>
      </c>
      <c r="J10" s="41" t="s">
        <v>7</v>
      </c>
      <c r="K10" s="41" t="s">
        <v>7</v>
      </c>
      <c r="L10" s="42" t="s">
        <v>7</v>
      </c>
      <c r="M10" s="42" t="s">
        <v>7</v>
      </c>
      <c r="N10" s="42" t="s">
        <v>7</v>
      </c>
      <c r="O10" s="44" t="s">
        <v>7</v>
      </c>
    </row>
    <row r="11" spans="1:15" ht="18.75" customHeight="1">
      <c r="A11" s="39" t="s">
        <v>9</v>
      </c>
      <c r="B11" s="40">
        <v>544</v>
      </c>
      <c r="C11" s="41" t="s">
        <v>7</v>
      </c>
      <c r="D11" s="41" t="s">
        <v>7</v>
      </c>
      <c r="E11" s="42" t="s">
        <v>7</v>
      </c>
      <c r="F11" s="42" t="s">
        <v>7</v>
      </c>
      <c r="G11" s="42" t="s">
        <v>7</v>
      </c>
      <c r="H11" s="43" t="s">
        <v>7</v>
      </c>
      <c r="I11" s="40">
        <v>549</v>
      </c>
      <c r="J11" s="41" t="s">
        <v>7</v>
      </c>
      <c r="K11" s="41" t="s">
        <v>7</v>
      </c>
      <c r="L11" s="42" t="s">
        <v>7</v>
      </c>
      <c r="M11" s="42" t="s">
        <v>7</v>
      </c>
      <c r="N11" s="42" t="s">
        <v>7</v>
      </c>
      <c r="O11" s="44" t="s">
        <v>7</v>
      </c>
    </row>
    <row r="12" spans="1:15" ht="18.75" customHeight="1">
      <c r="A12" s="39" t="s">
        <v>10</v>
      </c>
      <c r="B12" s="40">
        <v>50</v>
      </c>
      <c r="C12" s="41" t="s">
        <v>7</v>
      </c>
      <c r="D12" s="41" t="s">
        <v>7</v>
      </c>
      <c r="E12" s="42" t="s">
        <v>7</v>
      </c>
      <c r="F12" s="42" t="s">
        <v>7</v>
      </c>
      <c r="G12" s="42" t="s">
        <v>7</v>
      </c>
      <c r="H12" s="43" t="s">
        <v>7</v>
      </c>
      <c r="I12" s="40">
        <v>50</v>
      </c>
      <c r="J12" s="41" t="s">
        <v>7</v>
      </c>
      <c r="K12" s="41" t="s">
        <v>7</v>
      </c>
      <c r="L12" s="42" t="s">
        <v>7</v>
      </c>
      <c r="M12" s="42" t="s">
        <v>7</v>
      </c>
      <c r="N12" s="42" t="s">
        <v>7</v>
      </c>
      <c r="O12" s="44" t="s">
        <v>7</v>
      </c>
    </row>
    <row r="13" spans="1:15" ht="18.75" customHeight="1">
      <c r="A13" s="39" t="s">
        <v>11</v>
      </c>
      <c r="B13" s="40"/>
      <c r="C13" s="41" t="s">
        <v>7</v>
      </c>
      <c r="D13" s="41" t="s">
        <v>7</v>
      </c>
      <c r="E13" s="42" t="s">
        <v>7</v>
      </c>
      <c r="F13" s="42" t="s">
        <v>7</v>
      </c>
      <c r="G13" s="42" t="s">
        <v>7</v>
      </c>
      <c r="H13" s="43" t="s">
        <v>7</v>
      </c>
      <c r="I13" s="40"/>
      <c r="J13" s="41" t="s">
        <v>7</v>
      </c>
      <c r="K13" s="41" t="s">
        <v>7</v>
      </c>
      <c r="L13" s="42" t="s">
        <v>7</v>
      </c>
      <c r="M13" s="42" t="s">
        <v>7</v>
      </c>
      <c r="N13" s="42" t="s">
        <v>7</v>
      </c>
      <c r="O13" s="44" t="s">
        <v>7</v>
      </c>
    </row>
    <row r="14" spans="1:15" ht="18.75" customHeight="1">
      <c r="A14" s="45" t="s">
        <v>12</v>
      </c>
      <c r="B14" s="46">
        <f>SUM(B15:B17)</f>
        <v>800</v>
      </c>
      <c r="C14" s="47" t="s">
        <v>7</v>
      </c>
      <c r="D14" s="47" t="s">
        <v>7</v>
      </c>
      <c r="E14" s="47" t="s">
        <v>7</v>
      </c>
      <c r="F14" s="47" t="s">
        <v>7</v>
      </c>
      <c r="G14" s="48" t="s">
        <v>7</v>
      </c>
      <c r="H14" s="49">
        <f>SUM(H15:H17)</f>
        <v>350</v>
      </c>
      <c r="I14" s="46">
        <f>SUM(I15:I17)</f>
        <v>840</v>
      </c>
      <c r="J14" s="47" t="s">
        <v>7</v>
      </c>
      <c r="K14" s="47" t="s">
        <v>7</v>
      </c>
      <c r="L14" s="47" t="s">
        <v>7</v>
      </c>
      <c r="M14" s="47" t="s">
        <v>7</v>
      </c>
      <c r="N14" s="47" t="s">
        <v>7</v>
      </c>
      <c r="O14" s="38">
        <f>SUM(O15:O17)</f>
        <v>360</v>
      </c>
    </row>
    <row r="15" spans="1:15" ht="18.75" customHeight="1">
      <c r="A15" s="50" t="s">
        <v>13</v>
      </c>
      <c r="B15" s="51">
        <v>370</v>
      </c>
      <c r="C15" s="52" t="s">
        <v>7</v>
      </c>
      <c r="D15" s="52" t="s">
        <v>7</v>
      </c>
      <c r="E15" s="52" t="s">
        <v>7</v>
      </c>
      <c r="F15" s="52" t="s">
        <v>7</v>
      </c>
      <c r="G15" s="53" t="s">
        <v>7</v>
      </c>
      <c r="H15" s="54"/>
      <c r="I15" s="51">
        <v>390</v>
      </c>
      <c r="J15" s="52" t="s">
        <v>7</v>
      </c>
      <c r="K15" s="52" t="s">
        <v>7</v>
      </c>
      <c r="L15" s="52" t="s">
        <v>7</v>
      </c>
      <c r="M15" s="52" t="s">
        <v>7</v>
      </c>
      <c r="N15" s="52" t="s">
        <v>7</v>
      </c>
      <c r="O15" s="55"/>
    </row>
    <row r="16" spans="1:15" ht="18.75" customHeight="1">
      <c r="A16" s="50" t="s">
        <v>14</v>
      </c>
      <c r="B16" s="51">
        <v>430</v>
      </c>
      <c r="C16" s="52" t="s">
        <v>7</v>
      </c>
      <c r="D16" s="52" t="s">
        <v>7</v>
      </c>
      <c r="E16" s="52" t="s">
        <v>7</v>
      </c>
      <c r="F16" s="52" t="s">
        <v>7</v>
      </c>
      <c r="G16" s="53" t="s">
        <v>7</v>
      </c>
      <c r="H16" s="54"/>
      <c r="I16" s="51">
        <v>450</v>
      </c>
      <c r="J16" s="52" t="s">
        <v>7</v>
      </c>
      <c r="K16" s="52" t="s">
        <v>7</v>
      </c>
      <c r="L16" s="52" t="s">
        <v>7</v>
      </c>
      <c r="M16" s="52" t="s">
        <v>7</v>
      </c>
      <c r="N16" s="52" t="s">
        <v>7</v>
      </c>
      <c r="O16" s="55"/>
    </row>
    <row r="17" spans="1:15" ht="18.75" customHeight="1" thickBot="1">
      <c r="A17" s="56" t="s">
        <v>15</v>
      </c>
      <c r="B17" s="57"/>
      <c r="C17" s="58" t="s">
        <v>7</v>
      </c>
      <c r="D17" s="58" t="s">
        <v>7</v>
      </c>
      <c r="E17" s="58" t="s">
        <v>7</v>
      </c>
      <c r="F17" s="58" t="s">
        <v>7</v>
      </c>
      <c r="G17" s="59" t="s">
        <v>7</v>
      </c>
      <c r="H17" s="60">
        <v>350</v>
      </c>
      <c r="I17" s="57"/>
      <c r="J17" s="58" t="s">
        <v>7</v>
      </c>
      <c r="K17" s="58" t="s">
        <v>7</v>
      </c>
      <c r="L17" s="58" t="s">
        <v>7</v>
      </c>
      <c r="M17" s="58" t="s">
        <v>7</v>
      </c>
      <c r="N17" s="58" t="s">
        <v>7</v>
      </c>
      <c r="O17" s="61">
        <v>360</v>
      </c>
    </row>
    <row r="18" spans="1:15" ht="18.75" customHeight="1" thickTop="1">
      <c r="A18" s="32" t="s">
        <v>16</v>
      </c>
      <c r="B18" s="47">
        <f>SUM(B19+B23+B26+B27+B28+B29+B30+B31+B32)</f>
        <v>6569.75</v>
      </c>
      <c r="C18" s="47">
        <f aca="true" t="shared" si="0" ref="C18:N18">SUM(C19+C23+C26+C27+C28+C29+C30+C31+C32)</f>
        <v>5175.75</v>
      </c>
      <c r="D18" s="47">
        <f t="shared" si="0"/>
        <v>544</v>
      </c>
      <c r="E18" s="47">
        <f t="shared" si="0"/>
        <v>800</v>
      </c>
      <c r="F18" s="47">
        <f t="shared" si="0"/>
        <v>50</v>
      </c>
      <c r="G18" s="48">
        <f t="shared" si="0"/>
        <v>0</v>
      </c>
      <c r="H18" s="62">
        <f t="shared" si="0"/>
        <v>291</v>
      </c>
      <c r="I18" s="46">
        <f t="shared" si="0"/>
        <v>6652.96</v>
      </c>
      <c r="J18" s="46">
        <f t="shared" si="0"/>
        <v>5213.96</v>
      </c>
      <c r="K18" s="46">
        <f t="shared" si="0"/>
        <v>549</v>
      </c>
      <c r="L18" s="46">
        <f t="shared" si="0"/>
        <v>840</v>
      </c>
      <c r="M18" s="46">
        <f t="shared" si="0"/>
        <v>50</v>
      </c>
      <c r="N18" s="46">
        <f t="shared" si="0"/>
        <v>0</v>
      </c>
      <c r="O18" s="63">
        <f>SUM(O19+O23+O26+O27+O28+O29+O30+O31+O32)</f>
        <v>308</v>
      </c>
    </row>
    <row r="19" spans="1:15" ht="18.75" customHeight="1">
      <c r="A19" s="45" t="s">
        <v>17</v>
      </c>
      <c r="B19" s="46">
        <f aca="true" t="shared" si="1" ref="B19:N19">SUM(B20:B22)</f>
        <v>860</v>
      </c>
      <c r="C19" s="47">
        <f t="shared" si="1"/>
        <v>0</v>
      </c>
      <c r="D19" s="47">
        <f t="shared" si="1"/>
        <v>220</v>
      </c>
      <c r="E19" s="47">
        <f t="shared" si="1"/>
        <v>590</v>
      </c>
      <c r="F19" s="47">
        <f t="shared" si="1"/>
        <v>50</v>
      </c>
      <c r="G19" s="48">
        <f t="shared" si="1"/>
        <v>0</v>
      </c>
      <c r="H19" s="49">
        <f t="shared" si="1"/>
        <v>109</v>
      </c>
      <c r="I19" s="46">
        <f t="shared" si="1"/>
        <v>885</v>
      </c>
      <c r="J19" s="47">
        <f t="shared" si="1"/>
        <v>0</v>
      </c>
      <c r="K19" s="47">
        <f t="shared" si="1"/>
        <v>220</v>
      </c>
      <c r="L19" s="47">
        <f t="shared" si="1"/>
        <v>615</v>
      </c>
      <c r="M19" s="47">
        <f t="shared" si="1"/>
        <v>50</v>
      </c>
      <c r="N19" s="47">
        <f t="shared" si="1"/>
        <v>0</v>
      </c>
      <c r="O19" s="38">
        <f>SUM(O20:O22)</f>
        <v>120</v>
      </c>
    </row>
    <row r="20" spans="1:15" ht="18.75" customHeight="1">
      <c r="A20" s="50" t="s">
        <v>18</v>
      </c>
      <c r="B20" s="64">
        <f>SUM(C20:F20)</f>
        <v>220</v>
      </c>
      <c r="C20" s="65"/>
      <c r="D20" s="65">
        <v>120</v>
      </c>
      <c r="E20" s="65">
        <v>50</v>
      </c>
      <c r="F20" s="65">
        <v>50</v>
      </c>
      <c r="G20" s="65"/>
      <c r="H20" s="54">
        <v>46</v>
      </c>
      <c r="I20" s="64">
        <f>SUM(J20:M20)</f>
        <v>220</v>
      </c>
      <c r="J20" s="65"/>
      <c r="K20" s="65">
        <v>120</v>
      </c>
      <c r="L20" s="65">
        <v>50</v>
      </c>
      <c r="M20" s="65">
        <v>50</v>
      </c>
      <c r="N20" s="65"/>
      <c r="O20" s="55">
        <v>50</v>
      </c>
    </row>
    <row r="21" spans="1:15" ht="18.75" customHeight="1">
      <c r="A21" s="50" t="s">
        <v>19</v>
      </c>
      <c r="B21" s="64">
        <f>SUM(C21:F21)</f>
        <v>430</v>
      </c>
      <c r="C21" s="65"/>
      <c r="D21" s="65"/>
      <c r="E21" s="65">
        <v>430</v>
      </c>
      <c r="F21" s="65"/>
      <c r="G21" s="65"/>
      <c r="H21" s="54">
        <v>27</v>
      </c>
      <c r="I21" s="64">
        <f>SUM(J21:M21)</f>
        <v>450</v>
      </c>
      <c r="J21" s="65"/>
      <c r="K21" s="65"/>
      <c r="L21" s="65">
        <v>450</v>
      </c>
      <c r="M21" s="65"/>
      <c r="N21" s="65"/>
      <c r="O21" s="55">
        <v>30</v>
      </c>
    </row>
    <row r="22" spans="1:15" ht="18.75" customHeight="1">
      <c r="A22" s="50" t="s">
        <v>20</v>
      </c>
      <c r="B22" s="64">
        <f>SUM(C22:F22)</f>
        <v>210</v>
      </c>
      <c r="C22" s="65"/>
      <c r="D22" s="65">
        <v>100</v>
      </c>
      <c r="E22" s="65">
        <v>110</v>
      </c>
      <c r="F22" s="65"/>
      <c r="G22" s="65"/>
      <c r="H22" s="54">
        <v>36</v>
      </c>
      <c r="I22" s="64">
        <f>SUM(J22:M22)</f>
        <v>215</v>
      </c>
      <c r="J22" s="65"/>
      <c r="K22" s="65">
        <v>100</v>
      </c>
      <c r="L22" s="65">
        <v>115</v>
      </c>
      <c r="M22" s="65"/>
      <c r="N22" s="65"/>
      <c r="O22" s="55">
        <v>40</v>
      </c>
    </row>
    <row r="23" spans="1:15" ht="18.75" customHeight="1">
      <c r="A23" s="45" t="s">
        <v>21</v>
      </c>
      <c r="B23" s="46">
        <f>SUM(B24:B25)</f>
        <v>395</v>
      </c>
      <c r="C23" s="47">
        <f aca="true" t="shared" si="2" ref="C23:N23">SUM(C24:C25)</f>
        <v>0</v>
      </c>
      <c r="D23" s="47">
        <f t="shared" si="2"/>
        <v>185</v>
      </c>
      <c r="E23" s="47">
        <f t="shared" si="2"/>
        <v>210</v>
      </c>
      <c r="F23" s="47">
        <f t="shared" si="2"/>
        <v>0</v>
      </c>
      <c r="G23" s="48">
        <f t="shared" si="2"/>
        <v>0</v>
      </c>
      <c r="H23" s="49">
        <f t="shared" si="2"/>
        <v>6</v>
      </c>
      <c r="I23" s="46">
        <f t="shared" si="2"/>
        <v>410</v>
      </c>
      <c r="J23" s="47">
        <f t="shared" si="2"/>
        <v>0</v>
      </c>
      <c r="K23" s="47">
        <f t="shared" si="2"/>
        <v>190</v>
      </c>
      <c r="L23" s="47">
        <f t="shared" si="2"/>
        <v>220</v>
      </c>
      <c r="M23" s="47">
        <f t="shared" si="2"/>
        <v>0</v>
      </c>
      <c r="N23" s="47">
        <f t="shared" si="2"/>
        <v>0</v>
      </c>
      <c r="O23" s="38">
        <f>SUM(O24:O25)</f>
        <v>8</v>
      </c>
    </row>
    <row r="24" spans="1:15" ht="18.75" customHeight="1">
      <c r="A24" s="50" t="s">
        <v>22</v>
      </c>
      <c r="B24" s="64">
        <f>SUM(C24:F24)</f>
        <v>165</v>
      </c>
      <c r="C24" s="65"/>
      <c r="D24" s="65">
        <v>165</v>
      </c>
      <c r="E24" s="65"/>
      <c r="F24" s="65"/>
      <c r="G24" s="65"/>
      <c r="H24" s="54"/>
      <c r="I24" s="64">
        <f>SUM(J24:M24)</f>
        <v>170</v>
      </c>
      <c r="J24" s="65"/>
      <c r="K24" s="65">
        <v>170</v>
      </c>
      <c r="L24" s="65"/>
      <c r="M24" s="65"/>
      <c r="N24" s="65"/>
      <c r="O24" s="55"/>
    </row>
    <row r="25" spans="1:15" ht="18.75" customHeight="1">
      <c r="A25" s="50" t="s">
        <v>23</v>
      </c>
      <c r="B25" s="64">
        <f>SUM(C25:F25)</f>
        <v>230</v>
      </c>
      <c r="C25" s="65"/>
      <c r="D25" s="65">
        <v>20</v>
      </c>
      <c r="E25" s="65">
        <v>210</v>
      </c>
      <c r="F25" s="65"/>
      <c r="G25" s="65"/>
      <c r="H25" s="54">
        <v>6</v>
      </c>
      <c r="I25" s="64">
        <f>SUM(J25:M25)</f>
        <v>240</v>
      </c>
      <c r="J25" s="65"/>
      <c r="K25" s="65">
        <v>20</v>
      </c>
      <c r="L25" s="65">
        <v>220</v>
      </c>
      <c r="M25" s="65"/>
      <c r="N25" s="65"/>
      <c r="O25" s="55">
        <v>8</v>
      </c>
    </row>
    <row r="26" spans="1:15" ht="18.75" customHeight="1">
      <c r="A26" s="45" t="s">
        <v>24</v>
      </c>
      <c r="B26" s="64">
        <f>SUM(C26:F26)</f>
        <v>3780</v>
      </c>
      <c r="C26" s="66">
        <v>3780</v>
      </c>
      <c r="D26" s="65"/>
      <c r="E26" s="65"/>
      <c r="F26" s="65"/>
      <c r="G26" s="65"/>
      <c r="H26" s="67">
        <v>176</v>
      </c>
      <c r="I26" s="64">
        <f>SUM(J26:M26)</f>
        <v>3800</v>
      </c>
      <c r="J26" s="66">
        <v>3800</v>
      </c>
      <c r="K26" s="65"/>
      <c r="L26" s="65"/>
      <c r="M26" s="65"/>
      <c r="N26" s="65"/>
      <c r="O26" s="68">
        <v>180</v>
      </c>
    </row>
    <row r="27" spans="1:15" ht="18.75" customHeight="1">
      <c r="A27" s="69" t="s">
        <v>25</v>
      </c>
      <c r="B27" s="64">
        <f>SUM(C27:F27)</f>
        <v>1365.75</v>
      </c>
      <c r="C27" s="66">
        <f>3750*0.3642</f>
        <v>1365.75</v>
      </c>
      <c r="D27" s="65"/>
      <c r="E27" s="65"/>
      <c r="F27" s="65"/>
      <c r="G27" s="65"/>
      <c r="H27" s="67"/>
      <c r="I27" s="64">
        <f>SUM(J27:M27)</f>
        <v>1383.96</v>
      </c>
      <c r="J27" s="66">
        <f>J26*0.3642</f>
        <v>1383.96</v>
      </c>
      <c r="K27" s="65"/>
      <c r="L27" s="65"/>
      <c r="M27" s="65"/>
      <c r="N27" s="65"/>
      <c r="O27" s="68"/>
    </row>
    <row r="28" spans="1:15" ht="18.75" customHeight="1">
      <c r="A28" s="45" t="s">
        <v>26</v>
      </c>
      <c r="B28" s="64"/>
      <c r="C28" s="66"/>
      <c r="D28" s="66"/>
      <c r="E28" s="66"/>
      <c r="F28" s="66"/>
      <c r="G28" s="66"/>
      <c r="H28" s="67"/>
      <c r="I28" s="64"/>
      <c r="J28" s="66"/>
      <c r="K28" s="65"/>
      <c r="L28" s="65"/>
      <c r="M28" s="65"/>
      <c r="N28" s="65"/>
      <c r="O28" s="68"/>
    </row>
    <row r="29" spans="1:15" ht="18.75" customHeight="1">
      <c r="A29" s="45" t="s">
        <v>27</v>
      </c>
      <c r="B29" s="64">
        <f>SUM(C29:F29)</f>
        <v>35</v>
      </c>
      <c r="C29" s="66"/>
      <c r="D29" s="66">
        <v>35</v>
      </c>
      <c r="E29" s="66"/>
      <c r="F29" s="66"/>
      <c r="G29" s="66"/>
      <c r="H29" s="67"/>
      <c r="I29" s="64">
        <f>SUM(J29:M29)</f>
        <v>35</v>
      </c>
      <c r="J29" s="66"/>
      <c r="K29" s="65">
        <v>35</v>
      </c>
      <c r="L29" s="65"/>
      <c r="M29" s="65"/>
      <c r="N29" s="65"/>
      <c r="O29" s="68"/>
    </row>
    <row r="30" spans="1:15" ht="18.75" customHeight="1">
      <c r="A30" s="70" t="s">
        <v>35</v>
      </c>
      <c r="B30" s="64">
        <f>SUM(C30:F30)</f>
        <v>104</v>
      </c>
      <c r="C30" s="71"/>
      <c r="D30" s="71">
        <v>104</v>
      </c>
      <c r="E30" s="71"/>
      <c r="F30" s="71"/>
      <c r="G30" s="71"/>
      <c r="H30" s="72"/>
      <c r="I30" s="64">
        <f>SUM(J30:M30)</f>
        <v>104</v>
      </c>
      <c r="J30" s="71"/>
      <c r="K30" s="73">
        <v>104</v>
      </c>
      <c r="L30" s="74"/>
      <c r="M30" s="74"/>
      <c r="N30" s="74"/>
      <c r="O30" s="75"/>
    </row>
    <row r="31" spans="1:15" ht="18.75" customHeight="1">
      <c r="A31" s="70" t="s">
        <v>36</v>
      </c>
      <c r="B31" s="76"/>
      <c r="C31" s="71"/>
      <c r="D31" s="71"/>
      <c r="E31" s="71"/>
      <c r="F31" s="71"/>
      <c r="G31" s="71"/>
      <c r="H31" s="72"/>
      <c r="I31" s="76"/>
      <c r="J31" s="71"/>
      <c r="K31" s="73"/>
      <c r="L31" s="74"/>
      <c r="M31" s="74"/>
      <c r="N31" s="74"/>
      <c r="O31" s="75"/>
    </row>
    <row r="32" spans="1:15" ht="18.75" customHeight="1" thickBot="1">
      <c r="A32" s="77" t="s">
        <v>28</v>
      </c>
      <c r="B32" s="64">
        <f>SUM(C32:F32)</f>
        <v>30</v>
      </c>
      <c r="C32" s="71">
        <v>30</v>
      </c>
      <c r="D32" s="71"/>
      <c r="E32" s="71"/>
      <c r="F32" s="71"/>
      <c r="G32" s="71"/>
      <c r="H32" s="78"/>
      <c r="I32" s="64">
        <f>SUM(J32:M32)</f>
        <v>35</v>
      </c>
      <c r="J32" s="79">
        <v>30</v>
      </c>
      <c r="K32" s="79"/>
      <c r="L32" s="80">
        <v>5</v>
      </c>
      <c r="M32" s="80"/>
      <c r="N32" s="80"/>
      <c r="O32" s="81"/>
    </row>
    <row r="33" spans="1:15" ht="18.75" customHeight="1" thickBot="1" thickTop="1">
      <c r="A33" s="77" t="s">
        <v>34</v>
      </c>
      <c r="B33" s="82">
        <f>SUM(B9-B18)</f>
        <v>0.25</v>
      </c>
      <c r="C33" s="83" t="s">
        <v>7</v>
      </c>
      <c r="D33" s="83" t="s">
        <v>7</v>
      </c>
      <c r="E33" s="84" t="s">
        <v>7</v>
      </c>
      <c r="F33" s="84" t="s">
        <v>7</v>
      </c>
      <c r="G33" s="85" t="s">
        <v>7</v>
      </c>
      <c r="H33" s="86">
        <f>SUM(H9-H18)</f>
        <v>59</v>
      </c>
      <c r="I33" s="87">
        <f>SUM(I9-I18)</f>
        <v>0.03999999999996362</v>
      </c>
      <c r="J33" s="88" t="s">
        <v>7</v>
      </c>
      <c r="K33" s="88" t="s">
        <v>7</v>
      </c>
      <c r="L33" s="89" t="s">
        <v>7</v>
      </c>
      <c r="M33" s="89" t="s">
        <v>7</v>
      </c>
      <c r="N33" s="89" t="s">
        <v>7</v>
      </c>
      <c r="O33" s="90">
        <f>SUM(O9-O18)</f>
        <v>52</v>
      </c>
    </row>
    <row r="34" spans="1:15" ht="12.75" customHeight="1" thickTop="1">
      <c r="A34" s="5"/>
      <c r="B34" s="91"/>
      <c r="C34" s="92"/>
      <c r="D34" s="92"/>
      <c r="E34" s="92"/>
      <c r="F34" s="92"/>
      <c r="G34" s="92"/>
      <c r="H34" s="91"/>
      <c r="I34" s="91"/>
      <c r="J34" s="92"/>
      <c r="K34" s="92"/>
      <c r="L34" s="92"/>
      <c r="M34" s="92"/>
      <c r="N34" s="92"/>
      <c r="O34" s="91"/>
    </row>
    <row r="35" spans="1:15" ht="12.75" customHeight="1">
      <c r="A35" s="93" t="s">
        <v>29</v>
      </c>
      <c r="B35" s="94" t="s">
        <v>40</v>
      </c>
      <c r="C35" s="92"/>
      <c r="D35" s="92"/>
      <c r="E35" s="92"/>
      <c r="F35" s="92"/>
      <c r="G35" s="92"/>
      <c r="H35" s="91"/>
      <c r="I35" s="91"/>
      <c r="J35" s="92"/>
      <c r="K35" s="92"/>
      <c r="L35" s="92"/>
      <c r="M35" s="92"/>
      <c r="N35" s="92"/>
      <c r="O35" s="91"/>
    </row>
    <row r="36" spans="1:15" ht="12.75" customHeight="1">
      <c r="A36" s="93"/>
      <c r="B36" s="91"/>
      <c r="C36" s="92"/>
      <c r="D36" s="92"/>
      <c r="E36" s="92"/>
      <c r="F36" s="92"/>
      <c r="G36" s="92"/>
      <c r="H36" s="91"/>
      <c r="I36" s="91"/>
      <c r="J36" s="92"/>
      <c r="K36" s="92"/>
      <c r="L36" s="92"/>
      <c r="M36" s="92"/>
      <c r="N36" s="92"/>
      <c r="O36" s="91"/>
    </row>
    <row r="37" spans="1:15" ht="12.75" customHeight="1">
      <c r="A37" s="93"/>
      <c r="B37" s="91"/>
      <c r="C37" s="92"/>
      <c r="D37" s="92"/>
      <c r="E37" s="92"/>
      <c r="F37" s="92"/>
      <c r="G37" s="92"/>
      <c r="H37" s="91"/>
      <c r="I37" s="91"/>
      <c r="J37" s="92"/>
      <c r="K37" s="92"/>
      <c r="L37" s="92"/>
      <c r="M37" s="92"/>
      <c r="N37" s="92"/>
      <c r="O37" s="91"/>
    </row>
    <row r="38" spans="1:15" ht="12.75" customHeight="1">
      <c r="A38" s="93"/>
      <c r="B38" s="91"/>
      <c r="C38" s="92"/>
      <c r="D38" s="92"/>
      <c r="E38" s="92"/>
      <c r="F38" s="92"/>
      <c r="G38" s="92"/>
      <c r="H38" s="91"/>
      <c r="I38" s="91"/>
      <c r="J38" s="92"/>
      <c r="K38" s="92"/>
      <c r="L38" s="92"/>
      <c r="M38" s="92"/>
      <c r="N38" s="92"/>
      <c r="O38" s="91"/>
    </row>
    <row r="39" spans="1:15" ht="12.75" customHeight="1">
      <c r="A39" s="93"/>
      <c r="B39" s="91"/>
      <c r="C39" s="92"/>
      <c r="D39" s="92"/>
      <c r="E39" s="92"/>
      <c r="F39" s="92"/>
      <c r="G39" s="92"/>
      <c r="H39" s="91"/>
      <c r="I39" s="91"/>
      <c r="J39" s="92"/>
      <c r="K39" s="92"/>
      <c r="L39" s="92"/>
      <c r="M39" s="92"/>
      <c r="N39" s="92"/>
      <c r="O39" s="91"/>
    </row>
    <row r="40" spans="1:14" ht="12.75">
      <c r="A40" s="4" t="s">
        <v>42</v>
      </c>
      <c r="B40" s="4"/>
      <c r="C40" s="4"/>
      <c r="D40" s="4"/>
      <c r="E40" s="4"/>
      <c r="F40" s="4"/>
      <c r="G40" s="5"/>
      <c r="H40" s="5"/>
      <c r="I40" s="6"/>
      <c r="J40" s="6"/>
      <c r="K40" s="6"/>
      <c r="L40" s="6"/>
      <c r="M40" s="6"/>
      <c r="N40" s="6"/>
    </row>
    <row r="41" spans="1:14" ht="12.75">
      <c r="A41" s="95" t="s">
        <v>43</v>
      </c>
      <c r="B41" s="95"/>
      <c r="C41" s="95"/>
      <c r="D41" s="95"/>
      <c r="E41" s="95"/>
      <c r="F41" s="95"/>
      <c r="G41" s="3"/>
      <c r="H41" s="3"/>
      <c r="K41" s="3"/>
      <c r="L41" s="3"/>
      <c r="M41" s="3"/>
      <c r="N41" s="3"/>
    </row>
    <row r="42" spans="1:8" ht="12.75">
      <c r="A42" s="95" t="s">
        <v>44</v>
      </c>
      <c r="B42" s="95"/>
      <c r="C42" s="95"/>
      <c r="D42" s="95"/>
      <c r="E42" s="95"/>
      <c r="F42" s="95"/>
      <c r="G42" s="3"/>
      <c r="H42" s="3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96"/>
      <c r="B85" s="96"/>
      <c r="C85" s="96"/>
      <c r="D85" s="96"/>
      <c r="E85" s="96"/>
      <c r="F85" s="96"/>
      <c r="G85" s="96"/>
      <c r="H85" s="96"/>
      <c r="I85" s="97"/>
      <c r="J85" s="97"/>
      <c r="K85" s="97"/>
      <c r="L85" s="97"/>
      <c r="M85" s="97"/>
      <c r="N85" s="97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Markéta Reisiegelová</cp:lastModifiedBy>
  <cp:lastPrinted>2014-02-25T14:29:35Z</cp:lastPrinted>
  <dcterms:created xsi:type="dcterms:W3CDTF">2001-10-29T09:16:17Z</dcterms:created>
  <dcterms:modified xsi:type="dcterms:W3CDTF">2017-02-23T10:33:30Z</dcterms:modified>
  <cp:category/>
  <cp:version/>
  <cp:contentType/>
  <cp:contentStatus/>
</cp:coreProperties>
</file>