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<sst xmlns="http://schemas.openxmlformats.org/spreadsheetml/2006/main" count="158" uniqueCount="45">
  <si>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</si>
  <si>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</si>
  <si>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</si>
  <si>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</si>
  <si>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</si>
  <si>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</si>
  <si>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</si>
  <si>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</si>
  <si>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</si>
  <si>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</si>
  <si>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</si>
  <si>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</si>
  <si>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</si>
  <si>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</si>
  <si>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</si>
  <si>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</si>
  <si>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</si>
  <si>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</si>
  <si>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</si>
  <si>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</si>
  <si>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</si>
  <si>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</si>
  <si>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</si>
  <si>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</si>
  <si>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</si>
  <si>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</si>
  <si>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</si>
  <si>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</si>
  <si>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</si>
  <si>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</si>
  <si>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</si>
  <si>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</si>
  <si>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</si>
  <si>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</si>
  <si>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</si>
  <si>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</si>
  <si>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</si>
  <si>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</si>
  <si>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2018-2019</t>
  </si>
  <si>
    <t>Finanční plán na rok 2018</t>
  </si>
  <si>
    <t>Střednědobý rozpočtový plán vychází z finančního plánu na rok 2017 a z předpokládaných nákladů a výnosů pro roky 2018-2019.</t>
  </si>
  <si>
    <t>Organizace: MŠ Bubeníčkova</t>
  </si>
  <si>
    <t>Datum: 23.2.2017</t>
  </si>
  <si>
    <t>Zpracoval/tel.: M. Bendová / 737 149 234</t>
  </si>
  <si>
    <t>Schválil: Bc. J. Satrapová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</si>
</sst>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1" fillId="0" borderId="28" xfId="0" applyNumberFormat="1" applyFont="1" applyBorder="1" applyAlignment="1" applyProtection="1">
      <alignment horizontal="center"/>
      <protection locked="0"/>
    </xf>
    <xf numFmtId="41" fontId="1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/>
      <protection hidden="1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0" fillId="0" borderId="28" xfId="0" applyNumberFormat="1" applyFont="1" applyBorder="1" applyAlignment="1" applyProtection="1">
      <alignment horizontal="center"/>
      <protection locked="0"/>
    </xf>
    <xf numFmtId="41" fontId="0" fillId="0" borderId="33" xfId="0" applyNumberFormat="1" applyFont="1" applyBorder="1" applyAlignment="1" applyProtection="1">
      <alignment horizontal="center"/>
      <protection locked="0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1" fillId="0" borderId="35" xfId="0" applyNumberFormat="1" applyFont="1" applyBorder="1" applyAlignment="1" applyProtection="1">
      <alignment horizontal="center"/>
      <protection hidden="1"/>
    </xf>
    <xf numFmtId="41" fontId="1" fillId="0" borderId="36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 shrinkToFit="1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21" sqref="L21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6" t="s">
        <v>41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90" t="s">
        <v>39</v>
      </c>
      <c r="C5" s="91"/>
      <c r="D5" s="91"/>
      <c r="E5" s="91"/>
      <c r="F5" s="91"/>
      <c r="G5" s="91"/>
      <c r="H5" s="92"/>
      <c r="I5" s="93" t="s">
        <v>37</v>
      </c>
      <c r="J5" s="94"/>
      <c r="K5" s="94"/>
      <c r="L5" s="94"/>
      <c r="M5" s="94"/>
      <c r="N5" s="94"/>
      <c r="O5" s="95"/>
    </row>
    <row r="6" spans="1:15" ht="23.25" customHeight="1">
      <c r="A6" s="88" t="s">
        <v>0</v>
      </c>
      <c r="B6" s="72" t="s">
        <v>30</v>
      </c>
      <c r="C6" s="74" t="s">
        <v>1</v>
      </c>
      <c r="D6" s="74" t="s">
        <v>2</v>
      </c>
      <c r="E6" s="74" t="s">
        <v>3</v>
      </c>
      <c r="F6" s="74" t="s">
        <v>4</v>
      </c>
      <c r="G6" s="79" t="s">
        <v>5</v>
      </c>
      <c r="H6" s="83" t="s">
        <v>31</v>
      </c>
      <c r="I6" s="72" t="s">
        <v>32</v>
      </c>
      <c r="J6" s="74" t="s">
        <v>1</v>
      </c>
      <c r="K6" s="74" t="s">
        <v>2</v>
      </c>
      <c r="L6" s="74" t="s">
        <v>3</v>
      </c>
      <c r="M6" s="74" t="s">
        <v>4</v>
      </c>
      <c r="N6" s="74" t="s">
        <v>5</v>
      </c>
      <c r="O6" s="86" t="s">
        <v>31</v>
      </c>
    </row>
    <row r="7" spans="1:15" ht="18.75" customHeight="1">
      <c r="A7" s="88"/>
      <c r="B7" s="72"/>
      <c r="C7" s="75"/>
      <c r="D7" s="75"/>
      <c r="E7" s="77"/>
      <c r="F7" s="77"/>
      <c r="G7" s="80"/>
      <c r="H7" s="84"/>
      <c r="I7" s="72"/>
      <c r="J7" s="75"/>
      <c r="K7" s="75"/>
      <c r="L7" s="77"/>
      <c r="M7" s="77"/>
      <c r="N7" s="77"/>
      <c r="O7" s="86"/>
    </row>
    <row r="8" spans="1:15" ht="17.25" customHeight="1">
      <c r="A8" s="89"/>
      <c r="B8" s="73"/>
      <c r="C8" s="76"/>
      <c r="D8" s="76"/>
      <c r="E8" s="78"/>
      <c r="F8" s="78"/>
      <c r="G8" s="81"/>
      <c r="H8" s="85"/>
      <c r="I8" s="73"/>
      <c r="J8" s="76"/>
      <c r="K8" s="76"/>
      <c r="L8" s="78"/>
      <c r="M8" s="78"/>
      <c r="N8" s="78"/>
      <c r="O8" s="87"/>
    </row>
    <row r="9" spans="1:15" ht="18.75" customHeight="1">
      <c r="A9" s="49" t="s">
        <v>6</v>
      </c>
      <c r="B9" s="59">
        <f>SUM(B10:B14)</f>
        <v>7328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120</v>
      </c>
      <c r="I9" s="26">
        <f>SUM(I10:I14)</f>
        <v>7515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7">
        <f>SUM(O15:O17)</f>
        <v>130</v>
      </c>
    </row>
    <row r="10" spans="1:15" ht="18.75" customHeight="1">
      <c r="A10" s="50" t="s">
        <v>8</v>
      </c>
      <c r="B10" s="58">
        <f>C18</f>
        <v>4966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8">
        <f>J18</f>
        <v>5105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8" t="s">
        <v>7</v>
      </c>
    </row>
    <row r="11" spans="1:15" ht="18.75" customHeight="1">
      <c r="A11" s="50" t="s">
        <v>9</v>
      </c>
      <c r="B11" s="58">
        <f>D18</f>
        <v>1222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8">
        <f>K18</f>
        <v>1260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8" t="s">
        <v>7</v>
      </c>
    </row>
    <row r="12" spans="1:15" ht="18.75" customHeight="1">
      <c r="A12" s="50" t="s">
        <v>10</v>
      </c>
      <c r="B12" s="58">
        <f>F18</f>
        <v>80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8">
        <f>M18</f>
        <v>60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8" t="s">
        <v>7</v>
      </c>
    </row>
    <row r="13" spans="1:15" ht="18.75" customHeight="1">
      <c r="A13" s="50" t="s">
        <v>11</v>
      </c>
      <c r="B13" s="58">
        <v>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8">
        <v>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8" t="s">
        <v>7</v>
      </c>
    </row>
    <row r="14" spans="1:15" ht="18.75" customHeight="1">
      <c r="A14" s="51" t="s">
        <v>12</v>
      </c>
      <c r="B14" s="13">
        <f>SUM(B15:B17)</f>
        <v>1060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120</v>
      </c>
      <c r="I14" s="13">
        <f>SUM(I15:I17)</f>
        <v>1090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7">
        <f>SUM(O15:O17)</f>
        <v>130</v>
      </c>
    </row>
    <row r="15" spans="1:15" ht="18.75" customHeight="1">
      <c r="A15" s="52" t="s">
        <v>13</v>
      </c>
      <c r="B15" s="14">
        <v>480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>
        <v>0</v>
      </c>
      <c r="I15" s="14">
        <v>490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>
        <v>0</v>
      </c>
    </row>
    <row r="16" spans="1:15" ht="18.75" customHeight="1">
      <c r="A16" s="52" t="s">
        <v>14</v>
      </c>
      <c r="B16" s="14">
        <f>E21</f>
        <v>580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0</v>
      </c>
      <c r="I16" s="14">
        <v>600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>
        <v>0</v>
      </c>
    </row>
    <row r="17" spans="1:15" ht="18.75" customHeight="1" thickBot="1">
      <c r="A17" s="53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120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130</v>
      </c>
    </row>
    <row r="18" spans="1:15" ht="18.75" customHeight="1" thickTop="1">
      <c r="A18" s="49" t="s">
        <v>16</v>
      </c>
      <c r="B18" s="32">
        <f>SUM(B19+B23+B26+B27+B28+B29+B30+B31+B32)</f>
        <v>7328</v>
      </c>
      <c r="C18" s="32">
        <f aca="true" t="shared" si="0" ref="C18:N18">SUM(C19+C23+C26+C27+C28+C29+C30+C31+C32)</f>
        <v>4966</v>
      </c>
      <c r="D18" s="32">
        <f t="shared" si="0"/>
        <v>1222</v>
      </c>
      <c r="E18" s="32">
        <f t="shared" si="0"/>
        <v>1060</v>
      </c>
      <c r="F18" s="32">
        <f t="shared" si="0"/>
        <v>80</v>
      </c>
      <c r="G18" s="33">
        <f t="shared" si="0"/>
        <v>0</v>
      </c>
      <c r="H18" s="69">
        <f t="shared" si="0"/>
        <v>82</v>
      </c>
      <c r="I18" s="13">
        <f t="shared" si="0"/>
        <v>7515</v>
      </c>
      <c r="J18" s="13">
        <f t="shared" si="0"/>
        <v>5105</v>
      </c>
      <c r="K18" s="13">
        <f t="shared" si="0"/>
        <v>1260</v>
      </c>
      <c r="L18" s="13">
        <f t="shared" si="0"/>
        <v>1090</v>
      </c>
      <c r="M18" s="13">
        <f t="shared" si="0"/>
        <v>60</v>
      </c>
      <c r="N18" s="13">
        <f t="shared" si="0"/>
        <v>0</v>
      </c>
      <c r="O18" s="70">
        <f>SUM(O19+O23+O26+O27+O28+O29+O30+O31+O32)</f>
        <v>90</v>
      </c>
    </row>
    <row r="19" spans="1:15" ht="18.75" customHeight="1">
      <c r="A19" s="51" t="s">
        <v>17</v>
      </c>
      <c r="B19" s="13">
        <f aca="true" t="shared" si="1" ref="B19:N19">SUM(B20:B22)</f>
        <v>1180</v>
      </c>
      <c r="C19" s="32">
        <f t="shared" si="1"/>
        <v>30</v>
      </c>
      <c r="D19" s="32">
        <f t="shared" si="1"/>
        <v>440</v>
      </c>
      <c r="E19" s="32">
        <f t="shared" si="1"/>
        <v>710</v>
      </c>
      <c r="F19" s="32">
        <f t="shared" si="1"/>
        <v>0</v>
      </c>
      <c r="G19" s="33">
        <f t="shared" si="1"/>
        <v>0</v>
      </c>
      <c r="H19" s="35">
        <f t="shared" si="1"/>
        <v>23</v>
      </c>
      <c r="I19" s="13">
        <f t="shared" si="1"/>
        <v>1185</v>
      </c>
      <c r="J19" s="32">
        <f t="shared" si="1"/>
        <v>35</v>
      </c>
      <c r="K19" s="32">
        <f t="shared" si="1"/>
        <v>430</v>
      </c>
      <c r="L19" s="32">
        <f t="shared" si="1"/>
        <v>720</v>
      </c>
      <c r="M19" s="32">
        <f t="shared" si="1"/>
        <v>0</v>
      </c>
      <c r="N19" s="32">
        <f t="shared" si="1"/>
        <v>0</v>
      </c>
      <c r="O19" s="47">
        <f>SUM(O20:O22)</f>
        <v>27</v>
      </c>
    </row>
    <row r="20" spans="1:15" ht="18.75" customHeight="1">
      <c r="A20" s="52" t="s">
        <v>18</v>
      </c>
      <c r="B20" s="40">
        <f>SUM(C20:G20)</f>
        <v>180</v>
      </c>
      <c r="C20" s="6">
        <v>30</v>
      </c>
      <c r="D20" s="6">
        <v>80</v>
      </c>
      <c r="E20" s="6">
        <v>70</v>
      </c>
      <c r="F20" s="6">
        <v>0</v>
      </c>
      <c r="G20" s="6">
        <v>0</v>
      </c>
      <c r="H20" s="15">
        <v>8</v>
      </c>
      <c r="I20" s="40">
        <f>SUM(J20:N20)</f>
        <v>155</v>
      </c>
      <c r="J20" s="6">
        <v>35</v>
      </c>
      <c r="K20" s="6">
        <v>70</v>
      </c>
      <c r="L20" s="6">
        <v>50</v>
      </c>
      <c r="M20" s="6">
        <v>0</v>
      </c>
      <c r="N20" s="6">
        <v>0</v>
      </c>
      <c r="O20" s="16">
        <v>10</v>
      </c>
    </row>
    <row r="21" spans="1:15" ht="18.75" customHeight="1">
      <c r="A21" s="52" t="s">
        <v>19</v>
      </c>
      <c r="B21" s="40">
        <f>SUM(C21:G21)</f>
        <v>580</v>
      </c>
      <c r="C21" s="6">
        <v>0</v>
      </c>
      <c r="D21" s="6">
        <v>0</v>
      </c>
      <c r="E21" s="6">
        <v>580</v>
      </c>
      <c r="F21" s="6">
        <v>0</v>
      </c>
      <c r="G21" s="6">
        <v>0</v>
      </c>
      <c r="H21" s="15">
        <v>12</v>
      </c>
      <c r="I21" s="40">
        <f>SUM(J21:N21)</f>
        <v>600</v>
      </c>
      <c r="J21" s="6">
        <v>0</v>
      </c>
      <c r="K21" s="6">
        <v>0</v>
      </c>
      <c r="L21" s="6">
        <v>600</v>
      </c>
      <c r="M21" s="6">
        <v>0</v>
      </c>
      <c r="N21" s="6">
        <v>0</v>
      </c>
      <c r="O21" s="16">
        <v>13</v>
      </c>
    </row>
    <row r="22" spans="1:15" ht="18.75" customHeight="1">
      <c r="A22" s="52" t="s">
        <v>20</v>
      </c>
      <c r="B22" s="40">
        <f>SUM(C22:G22)</f>
        <v>420</v>
      </c>
      <c r="C22" s="6">
        <v>0</v>
      </c>
      <c r="D22" s="6">
        <v>360</v>
      </c>
      <c r="E22" s="6">
        <v>60</v>
      </c>
      <c r="F22" s="6">
        <v>0</v>
      </c>
      <c r="G22" s="6">
        <v>0</v>
      </c>
      <c r="H22" s="15">
        <v>3</v>
      </c>
      <c r="I22" s="40">
        <f>SUM(J22:N22)</f>
        <v>430</v>
      </c>
      <c r="J22" s="6">
        <v>0</v>
      </c>
      <c r="K22" s="6">
        <v>360</v>
      </c>
      <c r="L22" s="6">
        <v>70</v>
      </c>
      <c r="M22" s="6">
        <v>0</v>
      </c>
      <c r="N22" s="6">
        <v>0</v>
      </c>
      <c r="O22" s="16">
        <v>4</v>
      </c>
    </row>
    <row r="23" spans="1:15" ht="18.75" customHeight="1">
      <c r="A23" s="51" t="s">
        <v>21</v>
      </c>
      <c r="B23" s="13">
        <f>SUM(B24:B25)</f>
        <v>715</v>
      </c>
      <c r="C23" s="32">
        <f aca="true" t="shared" si="2" ref="C23:N23">SUM(C24:C25)</f>
        <v>25</v>
      </c>
      <c r="D23" s="32">
        <f t="shared" si="2"/>
        <v>350</v>
      </c>
      <c r="E23" s="32">
        <f t="shared" si="2"/>
        <v>280</v>
      </c>
      <c r="F23" s="32">
        <f t="shared" si="2"/>
        <v>60</v>
      </c>
      <c r="G23" s="33">
        <f t="shared" si="2"/>
        <v>0</v>
      </c>
      <c r="H23" s="35">
        <f t="shared" si="2"/>
        <v>8</v>
      </c>
      <c r="I23" s="13">
        <f t="shared" si="2"/>
        <v>742</v>
      </c>
      <c r="J23" s="32">
        <f t="shared" si="2"/>
        <v>22</v>
      </c>
      <c r="K23" s="32">
        <f t="shared" si="2"/>
        <v>370</v>
      </c>
      <c r="L23" s="32">
        <f t="shared" si="2"/>
        <v>310</v>
      </c>
      <c r="M23" s="32">
        <f t="shared" si="2"/>
        <v>40</v>
      </c>
      <c r="N23" s="32">
        <f t="shared" si="2"/>
        <v>0</v>
      </c>
      <c r="O23" s="47">
        <f>SUM(O24:O25)</f>
        <v>10</v>
      </c>
    </row>
    <row r="24" spans="1:15" ht="18.75" customHeight="1">
      <c r="A24" s="52" t="s">
        <v>22</v>
      </c>
      <c r="B24" s="40">
        <f aca="true" t="shared" si="3" ref="B24:B32">SUM(C24:G24)</f>
        <v>310</v>
      </c>
      <c r="C24" s="6">
        <v>0</v>
      </c>
      <c r="D24" s="6">
        <v>150</v>
      </c>
      <c r="E24" s="6">
        <v>100</v>
      </c>
      <c r="F24" s="6">
        <v>60</v>
      </c>
      <c r="G24" s="6">
        <v>0</v>
      </c>
      <c r="H24" s="15">
        <v>3</v>
      </c>
      <c r="I24" s="40">
        <f aca="true" t="shared" si="4" ref="I24:I32">SUM(J24:N24)</f>
        <v>390</v>
      </c>
      <c r="J24" s="6">
        <v>0</v>
      </c>
      <c r="K24" s="6">
        <v>160</v>
      </c>
      <c r="L24" s="6">
        <v>190</v>
      </c>
      <c r="M24" s="6">
        <v>40</v>
      </c>
      <c r="N24" s="6">
        <v>0</v>
      </c>
      <c r="O24" s="16">
        <v>4</v>
      </c>
    </row>
    <row r="25" spans="1:15" ht="18.75" customHeight="1">
      <c r="A25" s="52" t="s">
        <v>23</v>
      </c>
      <c r="B25" s="40">
        <f t="shared" si="3"/>
        <v>405</v>
      </c>
      <c r="C25" s="6">
        <v>25</v>
      </c>
      <c r="D25" s="6">
        <v>200</v>
      </c>
      <c r="E25" s="6">
        <v>180</v>
      </c>
      <c r="F25" s="6">
        <v>0</v>
      </c>
      <c r="G25" s="6">
        <v>0</v>
      </c>
      <c r="H25" s="15">
        <v>5</v>
      </c>
      <c r="I25" s="40">
        <f t="shared" si="4"/>
        <v>352</v>
      </c>
      <c r="J25" s="6">
        <v>22</v>
      </c>
      <c r="K25" s="6">
        <v>210</v>
      </c>
      <c r="L25" s="6">
        <v>120</v>
      </c>
      <c r="M25" s="6">
        <v>0</v>
      </c>
      <c r="N25" s="6">
        <v>0</v>
      </c>
      <c r="O25" s="16">
        <v>6</v>
      </c>
    </row>
    <row r="26" spans="1:15" ht="18.75" customHeight="1">
      <c r="A26" s="51" t="s">
        <v>24</v>
      </c>
      <c r="B26" s="40">
        <f t="shared" si="3"/>
        <v>3770</v>
      </c>
      <c r="C26" s="5">
        <v>3600</v>
      </c>
      <c r="D26" s="6">
        <v>150</v>
      </c>
      <c r="E26" s="6">
        <v>0</v>
      </c>
      <c r="F26" s="6">
        <v>20</v>
      </c>
      <c r="G26" s="6">
        <v>0</v>
      </c>
      <c r="H26" s="20">
        <v>50</v>
      </c>
      <c r="I26" s="40">
        <f t="shared" si="4"/>
        <v>3880</v>
      </c>
      <c r="J26" s="5">
        <v>3700</v>
      </c>
      <c r="K26" s="6">
        <v>160</v>
      </c>
      <c r="L26" s="6">
        <v>0</v>
      </c>
      <c r="M26" s="6">
        <v>20</v>
      </c>
      <c r="N26" s="6">
        <v>0</v>
      </c>
      <c r="O26" s="21">
        <v>52</v>
      </c>
    </row>
    <row r="27" spans="1:15" ht="18.75" customHeight="1">
      <c r="A27" s="54" t="s">
        <v>25</v>
      </c>
      <c r="B27" s="40">
        <f t="shared" si="3"/>
        <v>1282</v>
      </c>
      <c r="C27" s="5">
        <v>1224</v>
      </c>
      <c r="D27" s="6">
        <v>58</v>
      </c>
      <c r="E27" s="6">
        <v>0</v>
      </c>
      <c r="F27" s="6">
        <v>0</v>
      </c>
      <c r="G27" s="6">
        <v>0</v>
      </c>
      <c r="H27" s="20">
        <v>0</v>
      </c>
      <c r="I27" s="40">
        <f t="shared" si="4"/>
        <v>1319</v>
      </c>
      <c r="J27" s="5">
        <v>1258</v>
      </c>
      <c r="K27" s="6">
        <v>61</v>
      </c>
      <c r="L27" s="6">
        <v>0</v>
      </c>
      <c r="M27" s="6">
        <v>0</v>
      </c>
      <c r="N27" s="6">
        <v>0</v>
      </c>
      <c r="O27" s="21">
        <v>0</v>
      </c>
    </row>
    <row r="28" spans="1:15" ht="18.75" customHeight="1">
      <c r="A28" s="51" t="s">
        <v>26</v>
      </c>
      <c r="B28" s="40">
        <f t="shared" si="3"/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20">
        <v>0</v>
      </c>
      <c r="I28" s="40">
        <f t="shared" si="4"/>
        <v>0</v>
      </c>
      <c r="J28" s="5">
        <v>0</v>
      </c>
      <c r="K28" s="6">
        <v>0</v>
      </c>
      <c r="L28" s="6">
        <v>0</v>
      </c>
      <c r="M28" s="6">
        <v>0</v>
      </c>
      <c r="N28" s="6">
        <v>0</v>
      </c>
      <c r="O28" s="21">
        <v>0</v>
      </c>
    </row>
    <row r="29" spans="1:15" ht="18.75" customHeight="1">
      <c r="A29" s="51" t="s">
        <v>27</v>
      </c>
      <c r="B29" s="40">
        <f t="shared" si="3"/>
        <v>56</v>
      </c>
      <c r="C29" s="5">
        <v>0</v>
      </c>
      <c r="D29" s="5">
        <v>56</v>
      </c>
      <c r="E29" s="5">
        <v>0</v>
      </c>
      <c r="F29" s="5">
        <v>0</v>
      </c>
      <c r="G29" s="5">
        <v>0</v>
      </c>
      <c r="H29" s="20">
        <v>0</v>
      </c>
      <c r="I29" s="40">
        <f t="shared" si="4"/>
        <v>40</v>
      </c>
      <c r="J29" s="5">
        <v>0</v>
      </c>
      <c r="K29" s="6">
        <v>40</v>
      </c>
      <c r="L29" s="6">
        <v>0</v>
      </c>
      <c r="M29" s="6">
        <v>0</v>
      </c>
      <c r="N29" s="6">
        <v>0</v>
      </c>
      <c r="O29" s="21">
        <v>0</v>
      </c>
    </row>
    <row r="30" spans="1:15" ht="18.75" customHeight="1">
      <c r="A30" s="64" t="s">
        <v>35</v>
      </c>
      <c r="B30" s="40">
        <f t="shared" si="3"/>
        <v>164</v>
      </c>
      <c r="C30" s="60">
        <v>0</v>
      </c>
      <c r="D30" s="60">
        <v>164</v>
      </c>
      <c r="E30" s="60">
        <v>0</v>
      </c>
      <c r="F30" s="60">
        <v>0</v>
      </c>
      <c r="G30" s="60">
        <v>0</v>
      </c>
      <c r="H30" s="65">
        <v>0</v>
      </c>
      <c r="I30" s="40">
        <f t="shared" si="4"/>
        <v>164</v>
      </c>
      <c r="J30" s="60">
        <v>0</v>
      </c>
      <c r="K30" s="66">
        <v>164</v>
      </c>
      <c r="L30" s="67">
        <v>0</v>
      </c>
      <c r="M30" s="67">
        <v>0</v>
      </c>
      <c r="N30" s="67">
        <v>0</v>
      </c>
      <c r="O30" s="68">
        <v>0</v>
      </c>
    </row>
    <row r="31" spans="1:15" ht="18.75" customHeight="1">
      <c r="A31" s="64" t="s">
        <v>36</v>
      </c>
      <c r="B31" s="40">
        <f t="shared" si="3"/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5">
        <v>0</v>
      </c>
      <c r="I31" s="40">
        <f t="shared" si="4"/>
        <v>0</v>
      </c>
      <c r="J31" s="60">
        <v>0</v>
      </c>
      <c r="K31" s="66">
        <v>0</v>
      </c>
      <c r="L31" s="67">
        <v>0</v>
      </c>
      <c r="M31" s="67">
        <v>0</v>
      </c>
      <c r="N31" s="67">
        <v>0</v>
      </c>
      <c r="O31" s="68">
        <v>0</v>
      </c>
    </row>
    <row r="32" spans="1:15" ht="18.75" customHeight="1" thickBot="1">
      <c r="A32" s="55" t="s">
        <v>28</v>
      </c>
      <c r="B32" s="40">
        <f t="shared" si="3"/>
        <v>161</v>
      </c>
      <c r="C32" s="60">
        <v>87</v>
      </c>
      <c r="D32" s="60">
        <v>4</v>
      </c>
      <c r="E32" s="60">
        <v>70</v>
      </c>
      <c r="F32" s="60">
        <v>0</v>
      </c>
      <c r="G32" s="60">
        <v>0</v>
      </c>
      <c r="H32" s="24">
        <v>1</v>
      </c>
      <c r="I32" s="40">
        <f t="shared" si="4"/>
        <v>185</v>
      </c>
      <c r="J32" s="22">
        <v>90</v>
      </c>
      <c r="K32" s="22">
        <v>35</v>
      </c>
      <c r="L32" s="23">
        <v>60</v>
      </c>
      <c r="M32" s="23">
        <v>0</v>
      </c>
      <c r="N32" s="23">
        <v>0</v>
      </c>
      <c r="O32" s="25">
        <v>1</v>
      </c>
    </row>
    <row r="33" spans="1:15" ht="18.75" customHeight="1" thickBot="1" thickTop="1">
      <c r="A33" s="55" t="s">
        <v>34</v>
      </c>
      <c r="B33" s="61">
        <f>SUM(B9-B18)</f>
        <v>0</v>
      </c>
      <c r="C33" s="62" t="s">
        <v>7</v>
      </c>
      <c r="D33" s="62" t="s">
        <v>7</v>
      </c>
      <c r="E33" s="63" t="s">
        <v>7</v>
      </c>
      <c r="F33" s="63" t="s">
        <v>7</v>
      </c>
      <c r="G33" s="45" t="s">
        <v>7</v>
      </c>
      <c r="H33" s="44">
        <f>SUM(H9-H18)</f>
        <v>38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6">
        <f>SUM(O9-O18)</f>
        <v>40</v>
      </c>
    </row>
    <row r="34" spans="1:15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5" spans="1:15" ht="12.75" customHeight="1">
      <c r="A35" s="9" t="s">
        <v>29</v>
      </c>
      <c r="B35" s="71" t="s">
        <v>40</v>
      </c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7"/>
    </row>
    <row r="36" spans="1:15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7"/>
    </row>
    <row r="37" spans="1:15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7"/>
    </row>
    <row r="38" spans="1:15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7"/>
    </row>
    <row r="39" spans="1:15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7"/>
    </row>
    <row r="40" spans="1:14" ht="12.75">
      <c r="A40" s="56" t="s">
        <v>42</v>
      </c>
      <c r="B40" s="56"/>
      <c r="C40" s="56"/>
      <c r="D40" s="56"/>
      <c r="E40" s="56"/>
      <c r="F40" s="56"/>
      <c r="G40" s="2"/>
      <c r="H40" s="2"/>
      <c r="I40" s="3"/>
      <c r="J40" s="3"/>
      <c r="K40" s="3"/>
      <c r="L40" s="3"/>
      <c r="M40" s="3"/>
      <c r="N40" s="3"/>
    </row>
    <row r="41" spans="1:14" ht="12.75">
      <c r="A41" s="57" t="s">
        <v>43</v>
      </c>
      <c r="B41" s="57"/>
      <c r="C41" s="57"/>
      <c r="D41" s="57"/>
      <c r="E41" s="57"/>
      <c r="F41" s="57"/>
      <c r="G41" s="1"/>
      <c r="H41" s="1"/>
      <c r="K41" s="1"/>
      <c r="L41" s="1"/>
      <c r="M41" s="1"/>
      <c r="N41" s="1"/>
    </row>
    <row r="42" spans="1:8" ht="12.75">
      <c r="A42" s="57" t="s">
        <v>44</v>
      </c>
      <c r="B42" s="57"/>
      <c r="C42" s="57"/>
      <c r="D42" s="57"/>
      <c r="E42" s="57"/>
      <c r="F42" s="57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Marcela Bendová</cp:lastModifiedBy>
  <cp:lastPrinted>2017-02-23T19:21:46Z</cp:lastPrinted>
  <dcterms:created xsi:type="dcterms:W3CDTF">2001-10-29T09:16:17Z</dcterms:created>
  <dcterms:modified xsi:type="dcterms:W3CDTF">2017-02-23T19:33:54Z</dcterms:modified>
  <cp:category/>
  <cp:version/>
  <cp:contentType/>
  <cp:contentStatus/>
</cp:coreProperties>
</file>