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<sst xmlns="http://schemas.openxmlformats.org/spreadsheetml/2006/main" count="168" uniqueCount="44">
  <si>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Finanční plán na rok 2017</t>
  </si>
  <si>
    <t>Organizace: MŠ Na Okraji</t>
  </si>
  <si>
    <t>v tis. Kč.</t>
  </si>
  <si>
    <t>Schválený finanční plán na rok 2016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</si>
  <si>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</si>
  <si>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</si>
  <si>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</si>
  <si>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</si>
  <si>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</si>
  <si>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</si>
  <si>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</si>
  <si>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</si>
  <si>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</si>
  <si>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16/17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</si>
  <si>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</si>
  <si>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</si>
  <si>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</si>
  <si>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</si>
  <si>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</si>
  <si>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</si>
  <si>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</si>
  <si>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</si>
  <si>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</si>
  <si>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</si>
  <si>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</si>
  <si>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</si>
  <si>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</si>
  <si>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</si>
  <si>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</si>
  <si>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</si>
  <si>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</si>
  <si>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</si>
  <si>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</si>
  <si>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</si>
  <si>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</si>
  <si>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</si>
  <si>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</si>
  <si>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</si>
  <si>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</si>
  <si>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</si>
  <si>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</si>
  <si>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Datum: 10. 02. 2017</t>
  </si>
  <si>
    <t>Zpracoval/tel.:  Kellerová / 233337542</t>
  </si>
  <si>
    <t>Schválil: Lenka Bártová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</si>
</sst>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164" fontId="20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20" fillId="0" borderId="18" xfId="0" applyFont="1" applyBorder="1" applyAlignment="1" applyProtection="1">
      <alignment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hidden="1"/>
    </xf>
    <xf numFmtId="164" fontId="20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 horizontal="center"/>
      <protection hidden="1"/>
    </xf>
    <xf numFmtId="164" fontId="20" fillId="0" borderId="32" xfId="0" applyNumberFormat="1" applyFont="1" applyBorder="1" applyAlignment="1" applyProtection="1">
      <alignment horizontal="center"/>
      <protection locked="0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20" fillId="0" borderId="34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27" xfId="0" applyNumberFormat="1" applyFont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40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164" fontId="20" fillId="0" borderId="41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/>
    </xf>
    <xf numFmtId="0" fontId="20" fillId="0" borderId="43" xfId="0" applyFont="1" applyBorder="1" applyAlignment="1" applyProtection="1">
      <alignment horizontal="center" shrinkToFit="1"/>
      <protection hidden="1"/>
    </xf>
    <xf numFmtId="0" fontId="20" fillId="0" borderId="44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3" sqref="I3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2</v>
      </c>
    </row>
    <row r="5" spans="1:16" ht="14.25" customHeight="1">
      <c r="A5" s="6"/>
      <c r="B5" s="82" t="s">
        <v>3</v>
      </c>
      <c r="C5" s="82"/>
      <c r="D5" s="82"/>
      <c r="E5" s="82"/>
      <c r="F5" s="82"/>
      <c r="G5" s="82"/>
      <c r="H5" s="82"/>
      <c r="I5" s="83" t="s">
        <v>0</v>
      </c>
      <c r="J5" s="83"/>
      <c r="K5" s="83"/>
      <c r="L5" s="83"/>
      <c r="M5" s="83"/>
      <c r="N5" s="83"/>
      <c r="O5" s="83"/>
      <c r="P5" s="83"/>
    </row>
    <row r="6" spans="1:16" ht="23.25" customHeight="1">
      <c r="A6" s="84" t="s">
        <v>4</v>
      </c>
      <c r="B6" s="80" t="s">
        <v>5</v>
      </c>
      <c r="C6" s="76" t="s">
        <v>6</v>
      </c>
      <c r="D6" s="76" t="s">
        <v>7</v>
      </c>
      <c r="E6" s="76" t="s">
        <v>8</v>
      </c>
      <c r="F6" s="76" t="s">
        <v>9</v>
      </c>
      <c r="G6" s="85" t="s">
        <v>10</v>
      </c>
      <c r="H6" s="79" t="s">
        <v>11</v>
      </c>
      <c r="I6" s="80" t="s">
        <v>12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13</v>
      </c>
      <c r="P6" s="78" t="s">
        <v>11</v>
      </c>
    </row>
    <row r="7" spans="1:16" ht="18.75" customHeight="1">
      <c r="A7" s="84"/>
      <c r="B7" s="80"/>
      <c r="C7" s="76"/>
      <c r="D7" s="76"/>
      <c r="E7" s="76"/>
      <c r="F7" s="76"/>
      <c r="G7" s="85"/>
      <c r="H7" s="79"/>
      <c r="I7" s="80"/>
      <c r="J7" s="76"/>
      <c r="K7" s="76"/>
      <c r="L7" s="76"/>
      <c r="M7" s="76"/>
      <c r="N7" s="76"/>
      <c r="O7" s="77"/>
      <c r="P7" s="78"/>
    </row>
    <row r="8" spans="1:16" ht="17.25" customHeight="1">
      <c r="A8" s="84"/>
      <c r="B8" s="80"/>
      <c r="C8" s="76"/>
      <c r="D8" s="76"/>
      <c r="E8" s="76"/>
      <c r="F8" s="76"/>
      <c r="G8" s="85"/>
      <c r="H8" s="79"/>
      <c r="I8" s="80"/>
      <c r="J8" s="76"/>
      <c r="K8" s="76"/>
      <c r="L8" s="76"/>
      <c r="M8" s="76"/>
      <c r="N8" s="76"/>
      <c r="O8" s="77"/>
      <c r="P8" s="78"/>
    </row>
    <row r="9" spans="1:16" ht="18.75" customHeight="1">
      <c r="A9" s="7" t="s">
        <v>14</v>
      </c>
      <c r="B9" s="8">
        <f>SUM(B10:B14)</f>
        <v>6572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15</v>
      </c>
      <c r="I9" s="12">
        <f>SUM(I10:I14)</f>
        <v>6918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 t="s">
        <v>15</v>
      </c>
      <c r="P9" s="14">
        <f>SUM(P15:P17)</f>
        <v>15</v>
      </c>
    </row>
    <row r="10" spans="1:16" ht="18.75" customHeight="1">
      <c r="A10" s="15" t="s">
        <v>16</v>
      </c>
      <c r="B10" s="16">
        <v>4675</v>
      </c>
      <c r="C10" s="17" t="s">
        <v>15</v>
      </c>
      <c r="D10" s="17" t="s">
        <v>15</v>
      </c>
      <c r="E10" s="18" t="s">
        <v>15</v>
      </c>
      <c r="F10" s="18" t="s">
        <v>15</v>
      </c>
      <c r="G10" s="18" t="s">
        <v>15</v>
      </c>
      <c r="H10" s="19" t="s">
        <v>15</v>
      </c>
      <c r="I10" s="16">
        <v>5028</v>
      </c>
      <c r="J10" s="17" t="s">
        <v>15</v>
      </c>
      <c r="K10" s="17" t="s">
        <v>15</v>
      </c>
      <c r="L10" s="18" t="s">
        <v>15</v>
      </c>
      <c r="M10" s="18" t="s">
        <v>15</v>
      </c>
      <c r="N10" s="18" t="s">
        <v>15</v>
      </c>
      <c r="O10" s="20" t="s">
        <v>15</v>
      </c>
      <c r="P10" s="21" t="s">
        <v>15</v>
      </c>
    </row>
    <row r="11" spans="1:16" ht="18.75" customHeight="1">
      <c r="A11" s="15" t="s">
        <v>17</v>
      </c>
      <c r="B11" s="16">
        <v>678</v>
      </c>
      <c r="C11" s="17" t="s">
        <v>15</v>
      </c>
      <c r="D11" s="17" t="s">
        <v>15</v>
      </c>
      <c r="E11" s="18" t="s">
        <v>15</v>
      </c>
      <c r="F11" s="18" t="s">
        <v>15</v>
      </c>
      <c r="G11" s="18" t="s">
        <v>15</v>
      </c>
      <c r="H11" s="19" t="s">
        <v>15</v>
      </c>
      <c r="I11" s="16">
        <v>793</v>
      </c>
      <c r="J11" s="17" t="s">
        <v>15</v>
      </c>
      <c r="K11" s="17" t="s">
        <v>15</v>
      </c>
      <c r="L11" s="18" t="s">
        <v>15</v>
      </c>
      <c r="M11" s="18" t="s">
        <v>15</v>
      </c>
      <c r="N11" s="18" t="s">
        <v>15</v>
      </c>
      <c r="O11" s="20" t="s">
        <v>15</v>
      </c>
      <c r="P11" s="21" t="s">
        <v>15</v>
      </c>
    </row>
    <row r="12" spans="1:16" ht="18.75" customHeight="1">
      <c r="A12" s="15" t="s">
        <v>18</v>
      </c>
      <c r="B12" s="16"/>
      <c r="C12" s="17" t="s">
        <v>15</v>
      </c>
      <c r="D12" s="17" t="s">
        <v>15</v>
      </c>
      <c r="E12" s="18" t="s">
        <v>15</v>
      </c>
      <c r="F12" s="18" t="s">
        <v>15</v>
      </c>
      <c r="G12" s="18" t="s">
        <v>15</v>
      </c>
      <c r="H12" s="19" t="s">
        <v>15</v>
      </c>
      <c r="I12" s="16"/>
      <c r="J12" s="17" t="s">
        <v>15</v>
      </c>
      <c r="K12" s="17" t="s">
        <v>15</v>
      </c>
      <c r="L12" s="18" t="s">
        <v>15</v>
      </c>
      <c r="M12" s="18" t="s">
        <v>15</v>
      </c>
      <c r="N12" s="18" t="s">
        <v>15</v>
      </c>
      <c r="O12" s="20" t="s">
        <v>15</v>
      </c>
      <c r="P12" s="21" t="s">
        <v>15</v>
      </c>
    </row>
    <row r="13" spans="1:16" ht="18.75" customHeight="1">
      <c r="A13" s="15" t="s">
        <v>19</v>
      </c>
      <c r="B13" s="16"/>
      <c r="C13" s="17" t="s">
        <v>15</v>
      </c>
      <c r="D13" s="17" t="s">
        <v>15</v>
      </c>
      <c r="E13" s="18" t="s">
        <v>15</v>
      </c>
      <c r="F13" s="18" t="s">
        <v>15</v>
      </c>
      <c r="G13" s="18" t="s">
        <v>15</v>
      </c>
      <c r="H13" s="19" t="s">
        <v>15</v>
      </c>
      <c r="I13" s="16"/>
      <c r="J13" s="17" t="s">
        <v>15</v>
      </c>
      <c r="K13" s="17" t="s">
        <v>15</v>
      </c>
      <c r="L13" s="18" t="s">
        <v>15</v>
      </c>
      <c r="M13" s="18" t="s">
        <v>15</v>
      </c>
      <c r="N13" s="18" t="s">
        <v>15</v>
      </c>
      <c r="O13" s="20" t="s">
        <v>15</v>
      </c>
      <c r="P13" s="21" t="s">
        <v>15</v>
      </c>
    </row>
    <row r="14" spans="1:16" ht="18.75" customHeight="1">
      <c r="A14" s="22" t="s">
        <v>20</v>
      </c>
      <c r="B14" s="23">
        <f>SUM(B15:B17)</f>
        <v>1219</v>
      </c>
      <c r="C14" s="24" t="s">
        <v>15</v>
      </c>
      <c r="D14" s="24" t="s">
        <v>15</v>
      </c>
      <c r="E14" s="24" t="s">
        <v>15</v>
      </c>
      <c r="F14" s="24" t="s">
        <v>15</v>
      </c>
      <c r="G14" s="25" t="s">
        <v>15</v>
      </c>
      <c r="H14" s="26">
        <f>SUM(H15:H17)</f>
        <v>15</v>
      </c>
      <c r="I14" s="23">
        <f>SUM(I15:I17)</f>
        <v>1097</v>
      </c>
      <c r="J14" s="24" t="s">
        <v>15</v>
      </c>
      <c r="K14" s="24" t="s">
        <v>15</v>
      </c>
      <c r="L14" s="24" t="s">
        <v>15</v>
      </c>
      <c r="M14" s="24" t="s">
        <v>15</v>
      </c>
      <c r="N14" s="24" t="s">
        <v>15</v>
      </c>
      <c r="O14" s="13" t="s">
        <v>15</v>
      </c>
      <c r="P14" s="14">
        <f>SUM(P15:P17)</f>
        <v>15</v>
      </c>
    </row>
    <row r="15" spans="1:16" ht="18.75" customHeight="1">
      <c r="A15" s="27" t="s">
        <v>21</v>
      </c>
      <c r="B15" s="28">
        <v>644</v>
      </c>
      <c r="C15" s="29" t="s">
        <v>15</v>
      </c>
      <c r="D15" s="29" t="s">
        <v>15</v>
      </c>
      <c r="E15" s="29" t="s">
        <v>15</v>
      </c>
      <c r="F15" s="29" t="s">
        <v>15</v>
      </c>
      <c r="G15" s="30" t="s">
        <v>15</v>
      </c>
      <c r="H15" s="31"/>
      <c r="I15" s="28">
        <v>530</v>
      </c>
      <c r="J15" s="29" t="s">
        <v>15</v>
      </c>
      <c r="K15" s="29" t="s">
        <v>15</v>
      </c>
      <c r="L15" s="29" t="s">
        <v>15</v>
      </c>
      <c r="M15" s="29" t="s">
        <v>15</v>
      </c>
      <c r="N15" s="29" t="s">
        <v>15</v>
      </c>
      <c r="O15" s="20" t="s">
        <v>15</v>
      </c>
      <c r="P15" s="32"/>
    </row>
    <row r="16" spans="1:16" ht="18.75" customHeight="1">
      <c r="A16" s="27" t="s">
        <v>22</v>
      </c>
      <c r="B16" s="28">
        <v>575</v>
      </c>
      <c r="C16" s="29" t="s">
        <v>15</v>
      </c>
      <c r="D16" s="29" t="s">
        <v>15</v>
      </c>
      <c r="E16" s="29" t="s">
        <v>15</v>
      </c>
      <c r="F16" s="29" t="s">
        <v>15</v>
      </c>
      <c r="G16" s="30" t="s">
        <v>15</v>
      </c>
      <c r="H16" s="31"/>
      <c r="I16" s="28">
        <v>567</v>
      </c>
      <c r="J16" s="29" t="s">
        <v>15</v>
      </c>
      <c r="K16" s="29" t="s">
        <v>15</v>
      </c>
      <c r="L16" s="29" t="s">
        <v>15</v>
      </c>
      <c r="M16" s="29" t="s">
        <v>15</v>
      </c>
      <c r="N16" s="29" t="s">
        <v>15</v>
      </c>
      <c r="O16" s="20" t="s">
        <v>15</v>
      </c>
      <c r="P16" s="32"/>
    </row>
    <row r="17" spans="1:16" ht="18.75" customHeight="1">
      <c r="A17" s="33" t="s">
        <v>23</v>
      </c>
      <c r="B17" s="34"/>
      <c r="C17" s="35" t="s">
        <v>15</v>
      </c>
      <c r="D17" s="35" t="s">
        <v>15</v>
      </c>
      <c r="E17" s="35" t="s">
        <v>15</v>
      </c>
      <c r="F17" s="35" t="s">
        <v>15</v>
      </c>
      <c r="G17" s="36" t="s">
        <v>15</v>
      </c>
      <c r="H17" s="37">
        <v>15</v>
      </c>
      <c r="I17" s="34"/>
      <c r="J17" s="35" t="s">
        <v>15</v>
      </c>
      <c r="K17" s="35" t="s">
        <v>15</v>
      </c>
      <c r="L17" s="35" t="s">
        <v>15</v>
      </c>
      <c r="M17" s="35" t="s">
        <v>15</v>
      </c>
      <c r="N17" s="35" t="s">
        <v>15</v>
      </c>
      <c r="O17" s="38" t="s">
        <v>15</v>
      </c>
      <c r="P17" s="39">
        <v>15</v>
      </c>
    </row>
    <row r="18" spans="1:16" ht="18.75" customHeight="1">
      <c r="A18" s="7" t="s">
        <v>24</v>
      </c>
      <c r="B18" s="24">
        <f>SUM(B19+B23+B26+B27+B28+B29+B30+B31+B32)</f>
        <v>6572</v>
      </c>
      <c r="C18" s="24">
        <f aca="true" t="shared" si="0" ref="C18:N18">SUM(C19+C23+C26+C27+C28+C29+C30+C31+C32)</f>
        <v>4675</v>
      </c>
      <c r="D18" s="24">
        <f t="shared" si="0"/>
        <v>678</v>
      </c>
      <c r="E18" s="24">
        <f t="shared" si="0"/>
        <v>1219</v>
      </c>
      <c r="F18" s="24">
        <f t="shared" si="0"/>
        <v>0</v>
      </c>
      <c r="G18" s="25">
        <f t="shared" si="0"/>
        <v>0</v>
      </c>
      <c r="H18" s="40">
        <f t="shared" si="0"/>
        <v>8</v>
      </c>
      <c r="I18" s="23">
        <f t="shared" si="0"/>
        <v>6918</v>
      </c>
      <c r="J18" s="23">
        <f t="shared" si="0"/>
        <v>5028</v>
      </c>
      <c r="K18" s="23">
        <f t="shared" si="0"/>
        <v>793</v>
      </c>
      <c r="L18" s="23">
        <f t="shared" si="0"/>
        <v>1097</v>
      </c>
      <c r="M18" s="23">
        <f t="shared" si="0"/>
        <v>0</v>
      </c>
      <c r="N18" s="23">
        <f t="shared" si="0"/>
        <v>0</v>
      </c>
      <c r="O18" s="13">
        <f>IF(D18=0,0,(K18/D18)*100)</f>
        <v>116.96165191740413</v>
      </c>
      <c r="P18" s="41">
        <f>SUM(P19+P23+P26+P27+P28+P29+P30+P31+P32)</f>
        <v>8</v>
      </c>
    </row>
    <row r="19" spans="1:16" ht="18.75" customHeight="1">
      <c r="A19" s="22" t="s">
        <v>25</v>
      </c>
      <c r="B19" s="23">
        <f aca="true" t="shared" si="1" ref="B19:N19">SUM(B20:B22)</f>
        <v>1229</v>
      </c>
      <c r="C19" s="24">
        <f t="shared" si="1"/>
        <v>5</v>
      </c>
      <c r="D19" s="24">
        <f t="shared" si="1"/>
        <v>448</v>
      </c>
      <c r="E19" s="24">
        <f t="shared" si="1"/>
        <v>776</v>
      </c>
      <c r="F19" s="24">
        <f t="shared" si="1"/>
        <v>0</v>
      </c>
      <c r="G19" s="25">
        <f t="shared" si="1"/>
        <v>0</v>
      </c>
      <c r="H19" s="26">
        <f t="shared" si="1"/>
        <v>8</v>
      </c>
      <c r="I19" s="23">
        <f t="shared" si="1"/>
        <v>1231</v>
      </c>
      <c r="J19" s="24">
        <f t="shared" si="1"/>
        <v>5</v>
      </c>
      <c r="K19" s="24">
        <f t="shared" si="1"/>
        <v>549</v>
      </c>
      <c r="L19" s="24">
        <f t="shared" si="1"/>
        <v>677</v>
      </c>
      <c r="M19" s="24">
        <f t="shared" si="1"/>
        <v>0</v>
      </c>
      <c r="N19" s="24">
        <f t="shared" si="1"/>
        <v>0</v>
      </c>
      <c r="O19" s="13">
        <f>IF(D19=0,0,(K19/D19)*100)</f>
        <v>122.54464285714286</v>
      </c>
      <c r="P19" s="14">
        <f>SUM(P20:P22)</f>
        <v>8</v>
      </c>
    </row>
    <row r="20" spans="1:16" ht="18.75" customHeight="1">
      <c r="A20" s="27" t="s">
        <v>26</v>
      </c>
      <c r="B20" s="42">
        <v>103</v>
      </c>
      <c r="C20" s="43">
        <v>5</v>
      </c>
      <c r="D20" s="43">
        <v>48</v>
      </c>
      <c r="E20" s="43">
        <v>50</v>
      </c>
      <c r="F20" s="43"/>
      <c r="G20" s="43"/>
      <c r="H20" s="31"/>
      <c r="I20" s="42">
        <v>144</v>
      </c>
      <c r="J20" s="43">
        <v>5</v>
      </c>
      <c r="K20" s="43">
        <v>99</v>
      </c>
      <c r="L20" s="43">
        <v>40</v>
      </c>
      <c r="M20" s="43"/>
      <c r="N20" s="43"/>
      <c r="O20" s="13">
        <f aca="true" t="shared" si="2" ref="O20:O32">IF(D20=0,0,(K20/D20)*100)</f>
        <v>206.25</v>
      </c>
      <c r="P20" s="32"/>
    </row>
    <row r="21" spans="1:16" ht="18.75" customHeight="1">
      <c r="A21" s="27" t="s">
        <v>27</v>
      </c>
      <c r="B21" s="42">
        <v>575</v>
      </c>
      <c r="C21" s="43"/>
      <c r="D21" s="43"/>
      <c r="E21" s="43">
        <v>575</v>
      </c>
      <c r="F21" s="43"/>
      <c r="G21" s="43"/>
      <c r="H21" s="31"/>
      <c r="I21" s="42">
        <v>567</v>
      </c>
      <c r="J21" s="43"/>
      <c r="K21" s="43"/>
      <c r="L21" s="43">
        <v>567</v>
      </c>
      <c r="M21" s="43"/>
      <c r="N21" s="43"/>
      <c r="O21" s="13">
        <f t="shared" si="2"/>
        <v>0</v>
      </c>
      <c r="P21" s="32"/>
    </row>
    <row r="22" spans="1:16" ht="18.75" customHeight="1">
      <c r="A22" s="27" t="s">
        <v>28</v>
      </c>
      <c r="B22" s="42">
        <v>551</v>
      </c>
      <c r="C22" s="43"/>
      <c r="D22" s="43">
        <v>400</v>
      </c>
      <c r="E22" s="43">
        <v>151</v>
      </c>
      <c r="F22" s="43"/>
      <c r="G22" s="43"/>
      <c r="H22" s="31">
        <v>8</v>
      </c>
      <c r="I22" s="42">
        <v>520</v>
      </c>
      <c r="J22" s="43"/>
      <c r="K22" s="43">
        <v>450</v>
      </c>
      <c r="L22" s="43">
        <v>70</v>
      </c>
      <c r="M22" s="43"/>
      <c r="N22" s="43"/>
      <c r="O22" s="13">
        <f t="shared" si="2"/>
        <v>112.5</v>
      </c>
      <c r="P22" s="32">
        <v>8</v>
      </c>
    </row>
    <row r="23" spans="1:16" ht="18.75" customHeight="1">
      <c r="A23" s="22" t="s">
        <v>29</v>
      </c>
      <c r="B23" s="23">
        <f>SUM(B24:B25)</f>
        <v>445</v>
      </c>
      <c r="C23" s="24">
        <f aca="true" t="shared" si="3" ref="C23:N23">SUM(C24:C25)</f>
        <v>5</v>
      </c>
      <c r="D23" s="24">
        <f t="shared" si="3"/>
        <v>20</v>
      </c>
      <c r="E23" s="24">
        <f t="shared" si="3"/>
        <v>420</v>
      </c>
      <c r="F23" s="24">
        <f t="shared" si="3"/>
        <v>0</v>
      </c>
      <c r="G23" s="25">
        <f t="shared" si="3"/>
        <v>0</v>
      </c>
      <c r="H23" s="26">
        <f t="shared" si="3"/>
        <v>0</v>
      </c>
      <c r="I23" s="23">
        <f t="shared" si="3"/>
        <v>453</v>
      </c>
      <c r="J23" s="24">
        <f t="shared" si="3"/>
        <v>5</v>
      </c>
      <c r="K23" s="24">
        <f t="shared" si="3"/>
        <v>48</v>
      </c>
      <c r="L23" s="24">
        <f t="shared" si="3"/>
        <v>400</v>
      </c>
      <c r="M23" s="24">
        <f t="shared" si="3"/>
        <v>0</v>
      </c>
      <c r="N23" s="24">
        <f t="shared" si="3"/>
        <v>0</v>
      </c>
      <c r="O23" s="13">
        <f t="shared" si="2"/>
        <v>240</v>
      </c>
      <c r="P23" s="14">
        <f>SUM(P24:P25)</f>
        <v>0</v>
      </c>
    </row>
    <row r="24" spans="1:16" ht="18.75" customHeight="1">
      <c r="A24" s="27" t="s">
        <v>30</v>
      </c>
      <c r="B24" s="42">
        <v>20</v>
      </c>
      <c r="C24" s="43"/>
      <c r="D24" s="43"/>
      <c r="E24" s="43">
        <v>20</v>
      </c>
      <c r="F24" s="43"/>
      <c r="G24" s="43"/>
      <c r="H24" s="31"/>
      <c r="I24" s="42">
        <v>20</v>
      </c>
      <c r="J24" s="43"/>
      <c r="K24" s="43">
        <v>20</v>
      </c>
      <c r="L24" s="43"/>
      <c r="M24" s="43"/>
      <c r="N24" s="43"/>
      <c r="O24" s="13">
        <f t="shared" si="2"/>
        <v>0</v>
      </c>
      <c r="P24" s="32"/>
    </row>
    <row r="25" spans="1:16" ht="18.75" customHeight="1">
      <c r="A25" s="27" t="s">
        <v>31</v>
      </c>
      <c r="B25" s="42">
        <v>425</v>
      </c>
      <c r="C25" s="43">
        <v>5</v>
      </c>
      <c r="D25" s="43">
        <v>20</v>
      </c>
      <c r="E25" s="43">
        <v>400</v>
      </c>
      <c r="F25" s="43"/>
      <c r="G25" s="43"/>
      <c r="H25" s="31"/>
      <c r="I25" s="42">
        <v>433</v>
      </c>
      <c r="J25" s="43">
        <v>5</v>
      </c>
      <c r="K25" s="43">
        <v>28</v>
      </c>
      <c r="L25" s="43">
        <v>400</v>
      </c>
      <c r="M25" s="43"/>
      <c r="N25" s="43"/>
      <c r="O25" s="13">
        <f t="shared" si="2"/>
        <v>140</v>
      </c>
      <c r="P25" s="32"/>
    </row>
    <row r="26" spans="1:16" ht="18.75" customHeight="1">
      <c r="A26" s="22" t="s">
        <v>32</v>
      </c>
      <c r="B26" s="42">
        <v>3423</v>
      </c>
      <c r="C26" s="44">
        <v>3423</v>
      </c>
      <c r="D26" s="43"/>
      <c r="E26" s="43"/>
      <c r="F26" s="43"/>
      <c r="G26" s="43"/>
      <c r="H26" s="45"/>
      <c r="I26" s="42">
        <v>3657</v>
      </c>
      <c r="J26" s="44">
        <v>3657</v>
      </c>
      <c r="K26" s="43"/>
      <c r="L26" s="43"/>
      <c r="M26" s="43"/>
      <c r="N26" s="43"/>
      <c r="O26" s="13">
        <f t="shared" si="2"/>
        <v>0</v>
      </c>
      <c r="P26" s="46"/>
    </row>
    <row r="27" spans="1:16" ht="18.75" customHeight="1">
      <c r="A27" s="22" t="s">
        <v>33</v>
      </c>
      <c r="B27" s="42">
        <v>1164</v>
      </c>
      <c r="C27" s="44">
        <v>1164</v>
      </c>
      <c r="D27" s="43"/>
      <c r="E27" s="43"/>
      <c r="F27" s="43"/>
      <c r="G27" s="43"/>
      <c r="H27" s="45"/>
      <c r="I27" s="42">
        <v>1244</v>
      </c>
      <c r="J27" s="44">
        <v>1244</v>
      </c>
      <c r="K27" s="43"/>
      <c r="L27" s="43"/>
      <c r="M27" s="43"/>
      <c r="N27" s="43"/>
      <c r="O27" s="13">
        <f t="shared" si="2"/>
        <v>0</v>
      </c>
      <c r="P27" s="46"/>
    </row>
    <row r="28" spans="1:16" ht="18.75" customHeight="1">
      <c r="A28" s="22" t="s">
        <v>34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ht="18.75" customHeight="1">
      <c r="A29" s="22" t="s">
        <v>35</v>
      </c>
      <c r="B29" s="42">
        <v>69</v>
      </c>
      <c r="C29" s="44"/>
      <c r="D29" s="44">
        <v>62</v>
      </c>
      <c r="E29" s="44">
        <v>7</v>
      </c>
      <c r="F29" s="44"/>
      <c r="G29" s="44"/>
      <c r="H29" s="45"/>
      <c r="I29" s="42">
        <v>51</v>
      </c>
      <c r="J29" s="44"/>
      <c r="K29" s="43">
        <v>51</v>
      </c>
      <c r="L29" s="43"/>
      <c r="M29" s="43"/>
      <c r="N29" s="43"/>
      <c r="O29" s="13">
        <f t="shared" si="2"/>
        <v>82.25806451612904</v>
      </c>
      <c r="P29" s="46"/>
    </row>
    <row r="30" spans="1:16" ht="18.75" customHeight="1">
      <c r="A30" s="47" t="s">
        <v>36</v>
      </c>
      <c r="B30" s="48">
        <v>114</v>
      </c>
      <c r="C30" s="49"/>
      <c r="D30" s="49">
        <v>114</v>
      </c>
      <c r="E30" s="49"/>
      <c r="F30" s="49"/>
      <c r="G30" s="49"/>
      <c r="H30" s="50"/>
      <c r="I30" s="48">
        <v>114</v>
      </c>
      <c r="J30" s="49"/>
      <c r="K30" s="51">
        <v>114</v>
      </c>
      <c r="L30" s="52"/>
      <c r="M30" s="52"/>
      <c r="N30" s="52"/>
      <c r="O30" s="13">
        <f t="shared" si="2"/>
        <v>100</v>
      </c>
      <c r="P30" s="53"/>
    </row>
    <row r="31" spans="1:16" ht="18.75" customHeight="1">
      <c r="A31" s="47" t="s">
        <v>37</v>
      </c>
      <c r="B31" s="48"/>
      <c r="C31" s="49"/>
      <c r="D31" s="49"/>
      <c r="E31" s="49"/>
      <c r="F31" s="49"/>
      <c r="G31" s="49"/>
      <c r="H31" s="50"/>
      <c r="I31" s="48"/>
      <c r="J31" s="49"/>
      <c r="K31" s="51"/>
      <c r="L31" s="52"/>
      <c r="M31" s="52"/>
      <c r="N31" s="52"/>
      <c r="O31" s="13">
        <f t="shared" si="2"/>
        <v>0</v>
      </c>
      <c r="P31" s="53"/>
    </row>
    <row r="32" spans="1:16" ht="18.75" customHeight="1">
      <c r="A32" s="54" t="s">
        <v>38</v>
      </c>
      <c r="B32" s="55">
        <v>128</v>
      </c>
      <c r="C32" s="49">
        <v>78</v>
      </c>
      <c r="D32" s="49">
        <v>34</v>
      </c>
      <c r="E32" s="49">
        <v>16</v>
      </c>
      <c r="F32" s="49"/>
      <c r="G32" s="49"/>
      <c r="H32" s="56"/>
      <c r="I32" s="57">
        <v>168</v>
      </c>
      <c r="J32" s="58">
        <v>117</v>
      </c>
      <c r="K32" s="58">
        <v>31</v>
      </c>
      <c r="L32" s="59">
        <v>20</v>
      </c>
      <c r="M32" s="59"/>
      <c r="N32" s="59"/>
      <c r="O32" s="13">
        <f t="shared" si="2"/>
        <v>91.17647058823529</v>
      </c>
      <c r="P32" s="60"/>
    </row>
    <row r="33" spans="1:16" ht="18.75" customHeight="1">
      <c r="A33" s="54" t="s">
        <v>39</v>
      </c>
      <c r="B33" s="61">
        <f>SUM(B9-B18)</f>
        <v>0</v>
      </c>
      <c r="C33" s="62" t="s">
        <v>15</v>
      </c>
      <c r="D33" s="62" t="s">
        <v>15</v>
      </c>
      <c r="E33" s="63" t="s">
        <v>15</v>
      </c>
      <c r="F33" s="63" t="s">
        <v>15</v>
      </c>
      <c r="G33" s="64" t="s">
        <v>15</v>
      </c>
      <c r="H33" s="65">
        <f>SUM(H9-H18)</f>
        <v>7</v>
      </c>
      <c r="I33" s="66">
        <f>SUM(I9-I18)</f>
        <v>0</v>
      </c>
      <c r="J33" s="67" t="s">
        <v>15</v>
      </c>
      <c r="K33" s="67" t="s">
        <v>15</v>
      </c>
      <c r="L33" s="68" t="s">
        <v>15</v>
      </c>
      <c r="M33" s="68" t="s">
        <v>15</v>
      </c>
      <c r="N33" s="68" t="s">
        <v>15</v>
      </c>
      <c r="O33" s="64" t="s">
        <v>15</v>
      </c>
      <c r="P33" s="69">
        <f>SUM(P9-P18)</f>
        <v>7</v>
      </c>
    </row>
    <row r="34" spans="1:16" ht="12.75" customHeight="1">
      <c r="A34" s="3"/>
      <c r="B34" s="70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0"/>
    </row>
    <row r="35" spans="1:16" ht="12.75" customHeight="1">
      <c r="A35" s="72" t="s">
        <v>40</v>
      </c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2"/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2"/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2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2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5" ht="12.75">
      <c r="A40" s="2" t="s">
        <v>41</v>
      </c>
      <c r="B40" s="2"/>
      <c r="C40" s="2"/>
      <c r="D40" s="2"/>
      <c r="E40" s="2"/>
      <c r="F40" s="2"/>
      <c r="G40" s="3"/>
      <c r="H40" s="3"/>
      <c r="I40" s="4"/>
      <c r="J40" s="4"/>
      <c r="K40" s="4"/>
      <c r="L40" s="4"/>
      <c r="M40" s="4"/>
      <c r="N40" s="4"/>
      <c r="O40" s="4"/>
    </row>
    <row r="41" spans="1:15" ht="12.75">
      <c r="A41" s="73" t="s">
        <v>42</v>
      </c>
      <c r="B41" s="73"/>
      <c r="C41" s="73"/>
      <c r="D41" s="73"/>
      <c r="E41" s="73"/>
      <c r="F41" s="73"/>
      <c r="G41" s="1"/>
      <c r="H41" s="1"/>
      <c r="K41" s="1"/>
      <c r="L41" s="1"/>
      <c r="M41" s="1"/>
      <c r="N41" s="1"/>
      <c r="O41" s="1"/>
    </row>
    <row r="42" spans="1:8" ht="12.75">
      <c r="A42" s="73" t="s">
        <v>43</v>
      </c>
      <c r="B42" s="73"/>
      <c r="C42" s="73"/>
      <c r="D42" s="73"/>
      <c r="E42" s="73"/>
      <c r="F42" s="73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75"/>
      <c r="J85" s="75"/>
      <c r="K85" s="75"/>
      <c r="L85" s="75"/>
      <c r="M85" s="75"/>
      <c r="N85" s="75"/>
      <c r="O85" s="75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Kohoutová Lucie Ing.</cp:lastModifiedBy>
  <dcterms:modified xsi:type="dcterms:W3CDTF">2017-03-23T14:07:29Z</dcterms:modified>
  <cp:category/>
  <cp:version/>
  <cp:contentType/>
  <cp:contentStatus/>
</cp:coreProperties>
</file>