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20" activeTab="0"/>
  </bookViews>
  <sheets>
    <sheet name="MŠ" sheetId="1" r:id="rId1"/>
  </sheets>
  <definedNames/>
  <calcPr fullCalcOnLoad="1"/>
</workbook>
</file>

<file path=xl/sharedStrings.xml><?xml version="1.0" encoding="utf-8"?>
<sst xmlns="http://schemas.openxmlformats.org/spreadsheetml/2006/main" count="425" uniqueCount="185">
  <si>
    <t>investice</t>
  </si>
  <si>
    <t>velká oprava</t>
  </si>
  <si>
    <t>celkem</t>
  </si>
  <si>
    <t>MŠ</t>
  </si>
  <si>
    <t>velké opravy</t>
  </si>
  <si>
    <t xml:space="preserve"> - oprava sociálního zařízení</t>
  </si>
  <si>
    <t>Fakultní MŠ se speciální péčí</t>
  </si>
  <si>
    <t xml:space="preserve"> - rekonstrukce schodišť</t>
  </si>
  <si>
    <t>celkové náklady</t>
  </si>
  <si>
    <t xml:space="preserve"> - zateplení střechy, fasáda, okna</t>
  </si>
  <si>
    <t xml:space="preserve"> - oprava střechy technického pavilonu</t>
  </si>
  <si>
    <t xml:space="preserve"> - vstupní schodiště</t>
  </si>
  <si>
    <t xml:space="preserve"> - rekonstrukce hospodářského pavilonu</t>
  </si>
  <si>
    <t xml:space="preserve"> - oprava elektroinstalace I. etapa</t>
  </si>
  <si>
    <t xml:space="preserve"> - oprava nátěrů oken </t>
  </si>
  <si>
    <t xml:space="preserve"> - oprava elektroinstalace</t>
  </si>
  <si>
    <t xml:space="preserve"> - výměna 8 ks oken + podlaha</t>
  </si>
  <si>
    <t>MŠ A. Čermáka</t>
  </si>
  <si>
    <t xml:space="preserve"> - zřízení dvoutřídní MŠ</t>
  </si>
  <si>
    <t>MŠ Bílá</t>
  </si>
  <si>
    <t xml:space="preserve"> - silnoproudá elektroinstalace</t>
  </si>
  <si>
    <t xml:space="preserve"> - oprava soc. zařízení</t>
  </si>
  <si>
    <t>MŠ Bubeníčkova</t>
  </si>
  <si>
    <t xml:space="preserve"> - výměna kanalizačních stoupaček</t>
  </si>
  <si>
    <t xml:space="preserve"> - rekonstrukce střešního pláště</t>
  </si>
  <si>
    <t xml:space="preserve"> - oprava přípravných kuchyněk</t>
  </si>
  <si>
    <t xml:space="preserve"> - výměna oken</t>
  </si>
  <si>
    <t xml:space="preserve"> - oprava fasády</t>
  </si>
  <si>
    <t xml:space="preserve"> - vybudování třídy z bytu školníka</t>
  </si>
  <si>
    <t>MŠ Červený vrch</t>
  </si>
  <si>
    <t xml:space="preserve"> - samostatný pavilon </t>
  </si>
  <si>
    <t>MŠ Čínská</t>
  </si>
  <si>
    <t xml:space="preserve"> - oprava střechy </t>
  </si>
  <si>
    <t xml:space="preserve"> - havárie vody</t>
  </si>
  <si>
    <t xml:space="preserve"> - rekonstrukce objektu a navýšení kapacity</t>
  </si>
  <si>
    <t>MŠ Čtyřlístek (ZŠ Dl. lán)</t>
  </si>
  <si>
    <t xml:space="preserve"> - vybudování třídy MŠ</t>
  </si>
  <si>
    <t>MŠ E. Destinnové</t>
  </si>
  <si>
    <t xml:space="preserve"> - vybudování MŠ</t>
  </si>
  <si>
    <t xml:space="preserve"> - vybudování MŠ v objektu Českomalínská</t>
  </si>
  <si>
    <t>MŠ Ch. de Gaulla</t>
  </si>
  <si>
    <t xml:space="preserve"> - zřízení keramické dílny</t>
  </si>
  <si>
    <t xml:space="preserve"> - oprava techn. zázemí a instalací ŠJ</t>
  </si>
  <si>
    <t xml:space="preserve"> - oprava průsaku a odvětrání skladu</t>
  </si>
  <si>
    <t xml:space="preserve"> - vzduchotechnika ŠJ</t>
  </si>
  <si>
    <t xml:space="preserve"> - oprava teras</t>
  </si>
  <si>
    <t xml:space="preserve"> - anglické dvorky a fasáda</t>
  </si>
  <si>
    <t xml:space="preserve"> - oprava hydroizolací</t>
  </si>
  <si>
    <t>MŠ Janákova</t>
  </si>
  <si>
    <t xml:space="preserve"> - oprava a nátěr fasády</t>
  </si>
  <si>
    <t xml:space="preserve"> - centrální rozvod teplé vody</t>
  </si>
  <si>
    <t xml:space="preserve"> - oprava přístupového schodiště</t>
  </si>
  <si>
    <t>MŠ Jílkova</t>
  </si>
  <si>
    <t xml:space="preserve"> - generální oprava elektroinstalace</t>
  </si>
  <si>
    <t xml:space="preserve"> - oprava kuchyněk</t>
  </si>
  <si>
    <t xml:space="preserve"> - dodávka a montáž vzduchotechniky</t>
  </si>
  <si>
    <t xml:space="preserve"> - rekonstrukce objektu</t>
  </si>
  <si>
    <t xml:space="preserve"> - ZTI - havarijní oprava</t>
  </si>
  <si>
    <t>MŠ Juárezova</t>
  </si>
  <si>
    <t xml:space="preserve"> - herní sestava - hradiště</t>
  </si>
  <si>
    <t xml:space="preserve"> - nástavba, přístavba a rekonstrukce</t>
  </si>
  <si>
    <t xml:space="preserve"> - oprava altánu, pískovišť, zahr. Domku</t>
  </si>
  <si>
    <t xml:space="preserve"> - technologie ŠJ v rámci přístavby</t>
  </si>
  <si>
    <t xml:space="preserve"> - oprava vzduchotechniky</t>
  </si>
  <si>
    <t xml:space="preserve"> - oprava oplocení</t>
  </si>
  <si>
    <t xml:space="preserve"> - oprava školnického bytu</t>
  </si>
  <si>
    <t xml:space="preserve"> - rekonstrukce zahrady - projekt zpracovaný SRPŠ</t>
  </si>
  <si>
    <t>MŠ Kohoutek</t>
  </si>
  <si>
    <t xml:space="preserve"> - rekonstrukce areálu</t>
  </si>
  <si>
    <t xml:space="preserve"> - vybudování třídy v ZŠ</t>
  </si>
  <si>
    <t xml:space="preserve"> - hydroizolace</t>
  </si>
  <si>
    <t xml:space="preserve"> - havarijní oprava kanalizace</t>
  </si>
  <si>
    <t xml:space="preserve"> - havarijní výměna kotle ústř. vytápění</t>
  </si>
  <si>
    <t>MŠ Libocká</t>
  </si>
  <si>
    <t xml:space="preserve"> - rekonstrukce střechy</t>
  </si>
  <si>
    <t xml:space="preserve"> - klempířské práce</t>
  </si>
  <si>
    <t xml:space="preserve"> - výtah</t>
  </si>
  <si>
    <t xml:space="preserve"> - výměna ležatých rozvodů</t>
  </si>
  <si>
    <t>MŠ Meziškolská</t>
  </si>
  <si>
    <t xml:space="preserve"> - výměníková stanice</t>
  </si>
  <si>
    <t xml:space="preserve"> - havarijní oprava ZTI rozvodů</t>
  </si>
  <si>
    <t xml:space="preserve"> - havarijní oprava terasy</t>
  </si>
  <si>
    <t xml:space="preserve"> - obnova objektu</t>
  </si>
  <si>
    <t>MŠ Mládeže</t>
  </si>
  <si>
    <t xml:space="preserve"> - oprava dlažby na zahradě</t>
  </si>
  <si>
    <t xml:space="preserve"> - oprava okapových chodníků a mlhoviště</t>
  </si>
  <si>
    <t xml:space="preserve"> - stavební úpravy pro soubor Rosénka</t>
  </si>
  <si>
    <t xml:space="preserve"> - kapacita a kuchyně</t>
  </si>
  <si>
    <t xml:space="preserve"> - realizace energetických úspor</t>
  </si>
  <si>
    <t>MŠ Motýlek</t>
  </si>
  <si>
    <t xml:space="preserve"> - oprava mlhoviště</t>
  </si>
  <si>
    <t xml:space="preserve"> - otopný systém </t>
  </si>
  <si>
    <t xml:space="preserve"> - rekonstrukce ŠJ</t>
  </si>
  <si>
    <t xml:space="preserve"> - pavilony a spojovací chodby</t>
  </si>
  <si>
    <t xml:space="preserve"> - oprava pavilonu </t>
  </si>
  <si>
    <t xml:space="preserve"> - výměna oplocení</t>
  </si>
  <si>
    <t xml:space="preserve"> - modernizace dětského hřiště</t>
  </si>
  <si>
    <t xml:space="preserve"> - oprava otopného systému a ZTI instalací</t>
  </si>
  <si>
    <t>MŠ Mydlářka</t>
  </si>
  <si>
    <t>MŠ Na Dlouhém lánu</t>
  </si>
  <si>
    <t xml:space="preserve"> - oprava brouzdaliště</t>
  </si>
  <si>
    <t xml:space="preserve"> - oprava podlah</t>
  </si>
  <si>
    <t xml:space="preserve"> - vybavení herními prvky</t>
  </si>
  <si>
    <t xml:space="preserve"> - ralizace energetických úspor</t>
  </si>
  <si>
    <t xml:space="preserve"> - rekonstrukce objektu (havarijní stav vývařovny)</t>
  </si>
  <si>
    <t>MŠ Na Okraji</t>
  </si>
  <si>
    <t xml:space="preserve"> - oprava sociálních zařízení</t>
  </si>
  <si>
    <t xml:space="preserve"> - oprava umýváren a WC</t>
  </si>
  <si>
    <t xml:space="preserve"> - rozvody v kuchyni</t>
  </si>
  <si>
    <t xml:space="preserve"> - generální oprava elektro a soc. zařízení</t>
  </si>
  <si>
    <t xml:space="preserve"> - navýšení kapacity objektu (+šk. byt)</t>
  </si>
  <si>
    <t xml:space="preserve"> - zateplení objektu</t>
  </si>
  <si>
    <t>MŠ Parléřova</t>
  </si>
  <si>
    <t xml:space="preserve"> - výměna radiátorů</t>
  </si>
  <si>
    <t xml:space="preserve"> - výroba 2 prosklených stěn</t>
  </si>
  <si>
    <t xml:space="preserve"> - oprava suterénu</t>
  </si>
  <si>
    <t xml:space="preserve"> - rekontrukce střechy vč. zateplení</t>
  </si>
  <si>
    <t xml:space="preserve"> - oprava schodiště, terasy, úklidové komory</t>
  </si>
  <si>
    <t xml:space="preserve"> - výměna elektroinstalace</t>
  </si>
  <si>
    <t xml:space="preserve"> - oprava pískovišť</t>
  </si>
  <si>
    <t>MŠ Petynka</t>
  </si>
  <si>
    <t>MŠ Pod Novým lesem</t>
  </si>
  <si>
    <t xml:space="preserve"> - oprava střechy a fasády</t>
  </si>
  <si>
    <t xml:space="preserve"> - stropní konstrukce</t>
  </si>
  <si>
    <t>MŠ Sbíhavá</t>
  </si>
  <si>
    <t xml:space="preserve"> - výměna oken a dveří jižní strana</t>
  </si>
  <si>
    <t xml:space="preserve"> - konvektomat, sporák</t>
  </si>
  <si>
    <t xml:space="preserve"> - zateplení střechy a fasády, otopný systém</t>
  </si>
  <si>
    <t xml:space="preserve"> - oprava WC</t>
  </si>
  <si>
    <t xml:space="preserve"> - oprava střechy</t>
  </si>
  <si>
    <t xml:space="preserve"> - přístavba lesní třídy</t>
  </si>
  <si>
    <t xml:space="preserve"> - střešní terasa pro děti</t>
  </si>
  <si>
    <t>MŠ Šmolíkova</t>
  </si>
  <si>
    <t xml:space="preserve"> - rekonstrukce střechy vč. zateplení</t>
  </si>
  <si>
    <t xml:space="preserve"> - výměna oken, dveří</t>
  </si>
  <si>
    <t xml:space="preserve"> - oprava sociálních zařízení - normy EU</t>
  </si>
  <si>
    <t xml:space="preserve"> - velké herní prvky </t>
  </si>
  <si>
    <t>MŠ Terronská</t>
  </si>
  <si>
    <t xml:space="preserve"> - oprava 3 teras</t>
  </si>
  <si>
    <t xml:space="preserve"> - střecha včetně zateplení</t>
  </si>
  <si>
    <t xml:space="preserve"> - oprava podlah v šatně a jídelně</t>
  </si>
  <si>
    <t xml:space="preserve"> - úprava zahrady </t>
  </si>
  <si>
    <t>MŠ TGM</t>
  </si>
  <si>
    <t xml:space="preserve"> - zřízení MŠ v objektu ZŠ</t>
  </si>
  <si>
    <t>MŠ Tychonova</t>
  </si>
  <si>
    <t xml:space="preserve"> - úprava kuchyně</t>
  </si>
  <si>
    <t>MŠ Velvarská</t>
  </si>
  <si>
    <t xml:space="preserve"> - 2 kotle v rámci oprav</t>
  </si>
  <si>
    <t xml:space="preserve"> - oprava kotelny</t>
  </si>
  <si>
    <t xml:space="preserve"> - novostavba objektu</t>
  </si>
  <si>
    <t xml:space="preserve"> - oprava stávající budovy MŠ</t>
  </si>
  <si>
    <t>MŠ Vokovická</t>
  </si>
  <si>
    <t xml:space="preserve"> - modernizace hezrní plochy</t>
  </si>
  <si>
    <t xml:space="preserve"> - studie proveditelnosti</t>
  </si>
  <si>
    <t>MŠ Volavkova</t>
  </si>
  <si>
    <t xml:space="preserve"> - asfaltérské a dlaždičské práce</t>
  </si>
  <si>
    <t>MŠ Waldorfská</t>
  </si>
  <si>
    <t xml:space="preserve"> - oprava dlážděných ploch</t>
  </si>
  <si>
    <t xml:space="preserve"> - oprava a modernizace výtahu</t>
  </si>
  <si>
    <t xml:space="preserve"> - modernizace venkovních ploch</t>
  </si>
  <si>
    <t xml:space="preserve"> - stavební úpravy</t>
  </si>
  <si>
    <t>MŠ Za Oborou</t>
  </si>
  <si>
    <t xml:space="preserve"> - výstavba</t>
  </si>
  <si>
    <t xml:space="preserve"> - novostavba</t>
  </si>
  <si>
    <t>NÁZEV ŠKOLSKÉHO ZAŘÍZENÍ</t>
  </si>
  <si>
    <t>KRÁTKÝ POPIS AKCE</t>
  </si>
  <si>
    <t>ROK REALIZACE</t>
  </si>
  <si>
    <t>NÁKLADY AKCE</t>
  </si>
  <si>
    <t>TYP AKCE</t>
  </si>
  <si>
    <t xml:space="preserve"> - včetně garáží - projektová dokumentace</t>
  </si>
  <si>
    <t xml:space="preserve"> - výstavba MŠ - projektová dokumenatce</t>
  </si>
  <si>
    <t xml:space="preserve"> - oprava terasy, vč.projektové dokumntace</t>
  </si>
  <si>
    <t xml:space="preserve"> - rekontrukce - projektová dokumenatce</t>
  </si>
  <si>
    <t xml:space="preserve"> - obnova objektuprojektová - dokumenatce </t>
  </si>
  <si>
    <t xml:space="preserve"> - realizace energ. úspor projektová dokumentace</t>
  </si>
  <si>
    <t xml:space="preserve"> - rekontrukce - projektová dokumentace</t>
  </si>
  <si>
    <t xml:space="preserve"> - rekonstrukce - projektová dokumenatce</t>
  </si>
  <si>
    <t xml:space="preserve"> - realizace energ. úspor - projektová dokumentace</t>
  </si>
  <si>
    <t xml:space="preserve"> - vypracování projektové dokumentace - oprava el. a soc. zař.</t>
  </si>
  <si>
    <t xml:space="preserve"> - výstavba - projektová dokumentace</t>
  </si>
  <si>
    <t xml:space="preserve"> - stavební úpravy - projektová dokumenatce</t>
  </si>
  <si>
    <t xml:space="preserve"> - vypracování  projektová dokumenatce</t>
  </si>
  <si>
    <t xml:space="preserve"> - realizace energ. Úspor - projektová dokumenatce</t>
  </si>
  <si>
    <t xml:space="preserve"> - rekonstrukce suterénu vč. projektové dokumenatce</t>
  </si>
  <si>
    <t xml:space="preserve"> - výstavba - projektová dokumenatce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</si>
</sst>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0" xfId="34" applyNumberFormat="1" applyFont="1" applyAlignment="1">
      <alignment/>
    </xf>
    <xf numFmtId="1" fontId="0" fillId="0" borderId="0" xfId="34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44" fillId="2" borderId="10" xfId="0" applyFont="1" applyFill="1" applyBorder="1" applyAlignment="1">
      <alignment/>
    </xf>
    <xf numFmtId="0" fontId="44" fillId="2" borderId="10" xfId="0" applyFont="1" applyFill="1" applyBorder="1" applyAlignment="1">
      <alignment horizontal="right"/>
    </xf>
    <xf numFmtId="3" fontId="44" fillId="2" borderId="10" xfId="0" applyNumberFormat="1" applyFont="1" applyFill="1" applyBorder="1" applyAlignment="1">
      <alignment horizontal="right"/>
    </xf>
    <xf numFmtId="0" fontId="44" fillId="2" borderId="10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/>
    </xf>
    <xf numFmtId="3" fontId="44" fillId="2" borderId="10" xfId="0" applyNumberFormat="1" applyFont="1" applyFill="1" applyBorder="1" applyAlignment="1">
      <alignment/>
    </xf>
    <xf numFmtId="3" fontId="45" fillId="2" borderId="10" xfId="0" applyNumberFormat="1" applyFont="1" applyFill="1" applyBorder="1" applyAlignment="1">
      <alignment/>
    </xf>
    <xf numFmtId="0" fontId="46" fillId="2" borderId="10" xfId="0" applyFont="1" applyFill="1" applyBorder="1" applyAlignment="1">
      <alignment horizontal="center"/>
    </xf>
    <xf numFmtId="1" fontId="47" fillId="0" borderId="0" xfId="0" applyNumberFormat="1" applyFont="1" applyAlignment="1">
      <alignment horizontal="right"/>
    </xf>
    <xf numFmtId="1" fontId="47" fillId="0" borderId="0" xfId="0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tabSelected="1" zoomScale="150" zoomScaleNormal="150" zoomScalePageLayoutView="0" workbookViewId="0" topLeftCell="A187">
      <selection activeCell="F215" sqref="F215"/>
    </sheetView>
  </sheetViews>
  <sheetFormatPr defaultColWidth="9.140625" defaultRowHeight="12.75"/>
  <cols>
    <col min="1" max="1" width="29.421875" style="0" customWidth="1"/>
    <col min="2" max="2" width="53.140625" style="0" customWidth="1"/>
    <col min="3" max="3" width="16.140625" style="5" customWidth="1"/>
    <col min="4" max="4" width="16.28125" style="0" customWidth="1"/>
    <col min="5" max="5" width="13.421875" style="5" customWidth="1"/>
    <col min="6" max="6" width="13.7109375" style="33" customWidth="1"/>
    <col min="7" max="7" width="10.00390625" style="20" bestFit="1" customWidth="1"/>
  </cols>
  <sheetData>
    <row r="1" spans="1:5" ht="12.75">
      <c r="A1" s="22" t="s">
        <v>164</v>
      </c>
      <c r="B1" s="23" t="s">
        <v>165</v>
      </c>
      <c r="C1" s="23" t="s">
        <v>166</v>
      </c>
      <c r="D1" s="23" t="s">
        <v>167</v>
      </c>
      <c r="E1" s="23" t="s">
        <v>168</v>
      </c>
    </row>
    <row r="2" spans="1:5" ht="12.75">
      <c r="A2" s="25" t="s">
        <v>6</v>
      </c>
      <c r="B2" s="8" t="s">
        <v>5</v>
      </c>
      <c r="C2" s="9">
        <v>2001</v>
      </c>
      <c r="D2" s="10">
        <v>496000</v>
      </c>
      <c r="E2" s="11" t="s">
        <v>1</v>
      </c>
    </row>
    <row r="3" spans="1:5" ht="12.75">
      <c r="A3" s="7"/>
      <c r="B3" s="12" t="s">
        <v>7</v>
      </c>
      <c r="C3" s="9">
        <v>2002</v>
      </c>
      <c r="D3" s="10">
        <v>534000</v>
      </c>
      <c r="E3" s="9" t="s">
        <v>0</v>
      </c>
    </row>
    <row r="4" spans="1:5" ht="12.75">
      <c r="A4" s="7"/>
      <c r="B4" s="12" t="s">
        <v>9</v>
      </c>
      <c r="C4" s="9">
        <v>2002</v>
      </c>
      <c r="D4" s="10">
        <v>10232000</v>
      </c>
      <c r="E4" s="9" t="s">
        <v>0</v>
      </c>
    </row>
    <row r="5" spans="1:5" ht="12.75">
      <c r="A5" s="7"/>
      <c r="B5" s="12" t="s">
        <v>10</v>
      </c>
      <c r="C5" s="9">
        <v>2004</v>
      </c>
      <c r="D5" s="10">
        <v>596000</v>
      </c>
      <c r="E5" s="11" t="s">
        <v>1</v>
      </c>
    </row>
    <row r="6" spans="1:5" ht="12.75">
      <c r="A6" s="7"/>
      <c r="B6" s="13" t="s">
        <v>11</v>
      </c>
      <c r="C6" s="9">
        <v>2007</v>
      </c>
      <c r="D6" s="14">
        <v>971000</v>
      </c>
      <c r="E6" s="11" t="s">
        <v>1</v>
      </c>
    </row>
    <row r="7" spans="1:5" ht="12.75">
      <c r="A7" s="7"/>
      <c r="B7" s="13" t="s">
        <v>12</v>
      </c>
      <c r="C7" s="9">
        <v>2009</v>
      </c>
      <c r="D7" s="14">
        <v>23613000</v>
      </c>
      <c r="E7" s="9" t="s">
        <v>0</v>
      </c>
    </row>
    <row r="8" spans="1:5" ht="12.75">
      <c r="A8" s="7"/>
      <c r="B8" s="13" t="s">
        <v>13</v>
      </c>
      <c r="C8" s="9">
        <v>2013</v>
      </c>
      <c r="D8" s="14">
        <v>1150000</v>
      </c>
      <c r="E8" s="11" t="s">
        <v>1</v>
      </c>
    </row>
    <row r="9" spans="1:5" ht="12.75">
      <c r="A9" s="7"/>
      <c r="B9" s="13" t="s">
        <v>14</v>
      </c>
      <c r="C9" s="9">
        <v>2013</v>
      </c>
      <c r="D9" s="14">
        <v>560000</v>
      </c>
      <c r="E9" s="11" t="s">
        <v>1</v>
      </c>
    </row>
    <row r="10" spans="1:5" ht="12.75">
      <c r="A10" s="7"/>
      <c r="B10" s="13" t="s">
        <v>15</v>
      </c>
      <c r="C10" s="9">
        <v>2014</v>
      </c>
      <c r="D10" s="14">
        <v>1135000</v>
      </c>
      <c r="E10" s="11" t="s">
        <v>1</v>
      </c>
    </row>
    <row r="11" spans="1:5" ht="12.75">
      <c r="A11" s="7"/>
      <c r="B11" s="13" t="s">
        <v>16</v>
      </c>
      <c r="C11" s="9">
        <v>2015</v>
      </c>
      <c r="D11" s="14">
        <v>381000</v>
      </c>
      <c r="E11" s="11" t="s">
        <v>1</v>
      </c>
    </row>
    <row r="12" spans="1:5" ht="12.75">
      <c r="A12" s="7"/>
      <c r="B12" s="26" t="s">
        <v>8</v>
      </c>
      <c r="C12" s="28"/>
      <c r="D12" s="30">
        <f>SUM(D2:D11)</f>
        <v>39668000</v>
      </c>
      <c r="E12" s="28"/>
    </row>
    <row r="13" spans="1:5" ht="12.75">
      <c r="A13" s="25" t="s">
        <v>17</v>
      </c>
      <c r="B13" s="15" t="s">
        <v>18</v>
      </c>
      <c r="C13" s="9">
        <v>2009</v>
      </c>
      <c r="D13" s="14">
        <v>7279000</v>
      </c>
      <c r="E13" s="9" t="s">
        <v>0</v>
      </c>
    </row>
    <row r="14" spans="1:5" ht="12.75">
      <c r="A14" s="7"/>
      <c r="B14" s="26" t="s">
        <v>8</v>
      </c>
      <c r="C14" s="32"/>
      <c r="D14" s="30">
        <f>SUM(D13)</f>
        <v>7279000</v>
      </c>
      <c r="E14" s="32"/>
    </row>
    <row r="15" spans="1:5" ht="12.75">
      <c r="A15" s="25" t="s">
        <v>19</v>
      </c>
      <c r="B15" s="16" t="s">
        <v>20</v>
      </c>
      <c r="C15" s="9">
        <v>2002</v>
      </c>
      <c r="D15" s="10">
        <v>285000</v>
      </c>
      <c r="E15" s="11" t="s">
        <v>1</v>
      </c>
    </row>
    <row r="16" spans="1:5" ht="12.75">
      <c r="A16" s="7"/>
      <c r="B16" s="16" t="s">
        <v>21</v>
      </c>
      <c r="C16" s="9">
        <v>2004</v>
      </c>
      <c r="D16" s="14">
        <v>1598000</v>
      </c>
      <c r="E16" s="11" t="s">
        <v>1</v>
      </c>
    </row>
    <row r="17" spans="1:5" ht="12.75">
      <c r="A17" s="7"/>
      <c r="B17" s="26" t="s">
        <v>8</v>
      </c>
      <c r="C17" s="32"/>
      <c r="D17" s="30">
        <f>SUM(D15:D16)</f>
        <v>1883000</v>
      </c>
      <c r="E17" s="32"/>
    </row>
    <row r="18" spans="1:5" ht="12.75">
      <c r="A18" s="25" t="s">
        <v>22</v>
      </c>
      <c r="B18" s="8" t="s">
        <v>23</v>
      </c>
      <c r="C18" s="9">
        <v>2001</v>
      </c>
      <c r="D18" s="10">
        <v>160000</v>
      </c>
      <c r="E18" s="11" t="s">
        <v>1</v>
      </c>
    </row>
    <row r="19" spans="1:5" ht="12.75">
      <c r="A19" s="7"/>
      <c r="B19" s="16" t="s">
        <v>24</v>
      </c>
      <c r="C19" s="9">
        <v>2002</v>
      </c>
      <c r="D19" s="10">
        <v>412000</v>
      </c>
      <c r="E19" s="9" t="s">
        <v>0</v>
      </c>
    </row>
    <row r="20" spans="1:5" ht="12.75">
      <c r="A20" s="7"/>
      <c r="B20" s="16" t="s">
        <v>25</v>
      </c>
      <c r="C20" s="9">
        <v>2004</v>
      </c>
      <c r="D20" s="10">
        <v>375000</v>
      </c>
      <c r="E20" s="11" t="s">
        <v>1</v>
      </c>
    </row>
    <row r="21" spans="1:5" ht="12.75">
      <c r="A21" s="7"/>
      <c r="B21" s="15" t="s">
        <v>26</v>
      </c>
      <c r="C21" s="9">
        <v>2008</v>
      </c>
      <c r="D21" s="14">
        <v>878000</v>
      </c>
      <c r="E21" s="11" t="s">
        <v>1</v>
      </c>
    </row>
    <row r="22" spans="1:5" ht="12.75">
      <c r="A22" s="7"/>
      <c r="B22" s="15" t="s">
        <v>27</v>
      </c>
      <c r="C22" s="9">
        <v>2009</v>
      </c>
      <c r="D22" s="14">
        <v>2296000</v>
      </c>
      <c r="E22" s="9" t="s">
        <v>0</v>
      </c>
    </row>
    <row r="23" spans="1:5" ht="12.75">
      <c r="A23" s="7"/>
      <c r="B23" s="15" t="s">
        <v>28</v>
      </c>
      <c r="C23" s="9">
        <v>2009</v>
      </c>
      <c r="D23" s="14">
        <v>4630000</v>
      </c>
      <c r="E23" s="9" t="s">
        <v>0</v>
      </c>
    </row>
    <row r="24" spans="1:5" ht="12.75">
      <c r="A24" s="7"/>
      <c r="B24" s="26" t="s">
        <v>8</v>
      </c>
      <c r="C24" s="32"/>
      <c r="D24" s="30">
        <f>SUM(D18:D23)</f>
        <v>8751000</v>
      </c>
      <c r="E24" s="32"/>
    </row>
    <row r="25" spans="1:5" ht="12.75">
      <c r="A25" s="25" t="s">
        <v>29</v>
      </c>
      <c r="B25" s="15" t="s">
        <v>30</v>
      </c>
      <c r="C25" s="6">
        <v>2010</v>
      </c>
      <c r="D25" s="17">
        <v>25306000</v>
      </c>
      <c r="E25" s="6" t="s">
        <v>0</v>
      </c>
    </row>
    <row r="26" spans="1:5" ht="12.75">
      <c r="A26" s="7"/>
      <c r="B26" s="26" t="s">
        <v>8</v>
      </c>
      <c r="C26" s="32"/>
      <c r="D26" s="30">
        <f>SUM(D25)</f>
        <v>25306000</v>
      </c>
      <c r="E26" s="32"/>
    </row>
    <row r="27" spans="1:5" ht="12.75">
      <c r="A27" s="25" t="s">
        <v>31</v>
      </c>
      <c r="B27" s="12" t="s">
        <v>171</v>
      </c>
      <c r="C27" s="9">
        <v>2003</v>
      </c>
      <c r="D27" s="10">
        <v>215000</v>
      </c>
      <c r="E27" s="11" t="s">
        <v>1</v>
      </c>
    </row>
    <row r="28" spans="1:5" ht="12.75">
      <c r="A28" s="7"/>
      <c r="B28" s="16" t="s">
        <v>32</v>
      </c>
      <c r="C28" s="9">
        <v>2004</v>
      </c>
      <c r="D28" s="10">
        <v>547000</v>
      </c>
      <c r="E28" s="11" t="s">
        <v>1</v>
      </c>
    </row>
    <row r="29" spans="1:5" ht="12.75">
      <c r="A29" s="7"/>
      <c r="B29" s="15" t="s">
        <v>26</v>
      </c>
      <c r="C29" s="9">
        <v>2006</v>
      </c>
      <c r="D29" s="14">
        <v>1233000</v>
      </c>
      <c r="E29" s="11" t="s">
        <v>1</v>
      </c>
    </row>
    <row r="30" spans="1:5" ht="12.75">
      <c r="A30" s="7"/>
      <c r="B30" s="15" t="s">
        <v>33</v>
      </c>
      <c r="C30" s="9">
        <v>2010</v>
      </c>
      <c r="D30" s="14">
        <v>465000</v>
      </c>
      <c r="E30" s="11" t="s">
        <v>1</v>
      </c>
    </row>
    <row r="31" spans="1:5" ht="12.75">
      <c r="A31" s="7"/>
      <c r="B31" s="15" t="s">
        <v>34</v>
      </c>
      <c r="C31" s="9">
        <v>2014</v>
      </c>
      <c r="D31" s="14">
        <v>37785000</v>
      </c>
      <c r="E31" s="9" t="s">
        <v>0</v>
      </c>
    </row>
    <row r="32" spans="1:5" ht="12.75">
      <c r="A32" s="7"/>
      <c r="B32" s="26" t="s">
        <v>8</v>
      </c>
      <c r="C32" s="32"/>
      <c r="D32" s="30">
        <f>SUM(D27:D31)</f>
        <v>40245000</v>
      </c>
      <c r="E32" s="32"/>
    </row>
    <row r="33" spans="1:5" ht="12.75">
      <c r="A33" s="25" t="s">
        <v>35</v>
      </c>
      <c r="B33" s="13" t="s">
        <v>36</v>
      </c>
      <c r="C33" s="9">
        <v>2014</v>
      </c>
      <c r="D33" s="14">
        <v>2289000</v>
      </c>
      <c r="E33" s="9" t="s">
        <v>0</v>
      </c>
    </row>
    <row r="34" spans="1:5" ht="12.75">
      <c r="A34" s="7"/>
      <c r="B34" s="26" t="s">
        <v>8</v>
      </c>
      <c r="C34" s="32"/>
      <c r="D34" s="30">
        <f>SUM(D33)</f>
        <v>2289000</v>
      </c>
      <c r="E34" s="32"/>
    </row>
    <row r="35" spans="1:5" ht="12.75">
      <c r="A35" s="25" t="s">
        <v>37</v>
      </c>
      <c r="B35" s="15" t="s">
        <v>38</v>
      </c>
      <c r="C35" s="9">
        <v>2014</v>
      </c>
      <c r="D35" s="14">
        <v>5487000</v>
      </c>
      <c r="E35" s="9" t="s">
        <v>0</v>
      </c>
    </row>
    <row r="36" spans="1:5" ht="12.75">
      <c r="A36" s="7"/>
      <c r="B36" s="15" t="s">
        <v>39</v>
      </c>
      <c r="C36" s="9">
        <v>2014</v>
      </c>
      <c r="D36" s="14">
        <v>5765000</v>
      </c>
      <c r="E36" s="9" t="s">
        <v>0</v>
      </c>
    </row>
    <row r="37" spans="1:5" ht="12.75">
      <c r="A37" s="7"/>
      <c r="B37" s="26" t="s">
        <v>8</v>
      </c>
      <c r="C37" s="32"/>
      <c r="D37" s="30">
        <f>SUM(D35:D36)</f>
        <v>11252000</v>
      </c>
      <c r="E37" s="32"/>
    </row>
    <row r="38" spans="1:5" ht="12.75">
      <c r="A38" s="25" t="s">
        <v>40</v>
      </c>
      <c r="B38" s="16" t="s">
        <v>41</v>
      </c>
      <c r="C38" s="9">
        <v>2001</v>
      </c>
      <c r="D38" s="10">
        <v>726000</v>
      </c>
      <c r="E38" s="9" t="s">
        <v>0</v>
      </c>
    </row>
    <row r="39" spans="1:5" ht="12.75">
      <c r="A39" s="7"/>
      <c r="B39" s="16" t="s">
        <v>42</v>
      </c>
      <c r="C39" s="9">
        <v>2002</v>
      </c>
      <c r="D39" s="10">
        <v>182000</v>
      </c>
      <c r="E39" s="11" t="s">
        <v>1</v>
      </c>
    </row>
    <row r="40" spans="1:5" ht="12.75">
      <c r="A40" s="7"/>
      <c r="B40" s="16" t="s">
        <v>43</v>
      </c>
      <c r="C40" s="9">
        <v>2003</v>
      </c>
      <c r="D40" s="10">
        <v>153000</v>
      </c>
      <c r="E40" s="11" t="s">
        <v>1</v>
      </c>
    </row>
    <row r="41" spans="1:5" ht="12.75">
      <c r="A41" s="7"/>
      <c r="B41" s="15" t="s">
        <v>44</v>
      </c>
      <c r="C41" s="9">
        <v>2005</v>
      </c>
      <c r="D41" s="14">
        <v>153000</v>
      </c>
      <c r="E41" s="9" t="s">
        <v>0</v>
      </c>
    </row>
    <row r="42" spans="1:5" ht="12.75">
      <c r="A42" s="7"/>
      <c r="B42" s="15" t="s">
        <v>45</v>
      </c>
      <c r="C42" s="9">
        <v>2008</v>
      </c>
      <c r="D42" s="14">
        <v>198000</v>
      </c>
      <c r="E42" s="11" t="s">
        <v>1</v>
      </c>
    </row>
    <row r="43" spans="1:5" ht="12.75">
      <c r="A43" s="7"/>
      <c r="B43" s="15" t="s">
        <v>46</v>
      </c>
      <c r="C43" s="9">
        <v>2011</v>
      </c>
      <c r="D43" s="14">
        <v>120000</v>
      </c>
      <c r="E43" s="11" t="s">
        <v>1</v>
      </c>
    </row>
    <row r="44" spans="1:5" ht="12.75">
      <c r="A44" s="7"/>
      <c r="B44" s="16" t="s">
        <v>47</v>
      </c>
      <c r="C44" s="9">
        <v>2004</v>
      </c>
      <c r="D44" s="10">
        <v>427000</v>
      </c>
      <c r="E44" s="11" t="s">
        <v>1</v>
      </c>
    </row>
    <row r="45" spans="1:5" ht="12.75">
      <c r="A45" s="7"/>
      <c r="B45" s="26" t="s">
        <v>8</v>
      </c>
      <c r="C45" s="32"/>
      <c r="D45" s="27">
        <f>SUM(D38:D44)</f>
        <v>1959000</v>
      </c>
      <c r="E45" s="32"/>
    </row>
    <row r="46" spans="1:5" ht="12.75">
      <c r="A46" s="25" t="s">
        <v>48</v>
      </c>
      <c r="B46" s="8" t="s">
        <v>49</v>
      </c>
      <c r="C46" s="9">
        <v>2001</v>
      </c>
      <c r="D46" s="10">
        <v>400000</v>
      </c>
      <c r="E46" s="11" t="s">
        <v>1</v>
      </c>
    </row>
    <row r="47" spans="1:5" ht="12.75">
      <c r="A47" s="7"/>
      <c r="B47" s="16" t="s">
        <v>45</v>
      </c>
      <c r="C47" s="9">
        <v>2003</v>
      </c>
      <c r="D47" s="10">
        <v>245000</v>
      </c>
      <c r="E47" s="11" t="s">
        <v>1</v>
      </c>
    </row>
    <row r="48" spans="1:5" ht="12.75">
      <c r="A48" s="7"/>
      <c r="B48" s="16" t="s">
        <v>50</v>
      </c>
      <c r="C48" s="9">
        <v>2003</v>
      </c>
      <c r="D48" s="10">
        <v>502000</v>
      </c>
      <c r="E48" s="11" t="s">
        <v>1</v>
      </c>
    </row>
    <row r="49" spans="1:5" ht="12.75">
      <c r="A49" s="7"/>
      <c r="B49" s="16" t="s">
        <v>51</v>
      </c>
      <c r="C49" s="9">
        <v>2004</v>
      </c>
      <c r="D49" s="10">
        <v>369000</v>
      </c>
      <c r="E49" s="11" t="s">
        <v>1</v>
      </c>
    </row>
    <row r="50" spans="1:5" ht="12.75">
      <c r="A50" s="7"/>
      <c r="B50" s="26" t="s">
        <v>8</v>
      </c>
      <c r="C50" s="32"/>
      <c r="D50" s="27">
        <f>SUM(D46:D49)</f>
        <v>1516000</v>
      </c>
      <c r="E50" s="32"/>
    </row>
    <row r="51" spans="1:5" ht="12.75">
      <c r="A51" s="25" t="s">
        <v>52</v>
      </c>
      <c r="B51" s="8" t="s">
        <v>53</v>
      </c>
      <c r="C51" s="6">
        <v>2001</v>
      </c>
      <c r="D51" s="10">
        <v>325000</v>
      </c>
      <c r="E51" s="18" t="s">
        <v>1</v>
      </c>
    </row>
    <row r="52" spans="1:5" ht="12.75">
      <c r="A52" s="7"/>
      <c r="B52" s="8" t="s">
        <v>5</v>
      </c>
      <c r="C52" s="6">
        <v>2001</v>
      </c>
      <c r="D52" s="10">
        <v>498000</v>
      </c>
      <c r="E52" s="18" t="s">
        <v>1</v>
      </c>
    </row>
    <row r="53" spans="1:5" ht="12.75">
      <c r="A53" s="7"/>
      <c r="B53" s="16" t="s">
        <v>54</v>
      </c>
      <c r="C53" s="6">
        <v>2002</v>
      </c>
      <c r="D53" s="10">
        <v>432000</v>
      </c>
      <c r="E53" s="18" t="s">
        <v>1</v>
      </c>
    </row>
    <row r="54" spans="1:5" ht="12.75">
      <c r="A54" s="7"/>
      <c r="B54" s="16" t="s">
        <v>55</v>
      </c>
      <c r="C54" s="6">
        <v>2004</v>
      </c>
      <c r="D54" s="10">
        <v>406000</v>
      </c>
      <c r="E54" s="18" t="s">
        <v>1</v>
      </c>
    </row>
    <row r="55" spans="1:5" ht="12.75">
      <c r="A55" s="7"/>
      <c r="B55" s="12" t="s">
        <v>172</v>
      </c>
      <c r="C55" s="6">
        <v>2004</v>
      </c>
      <c r="D55" s="10">
        <v>383000</v>
      </c>
      <c r="E55" s="6" t="s">
        <v>0</v>
      </c>
    </row>
    <row r="56" spans="1:5" ht="12.75">
      <c r="A56" s="7"/>
      <c r="B56" s="7" t="s">
        <v>56</v>
      </c>
      <c r="C56" s="6">
        <v>2006</v>
      </c>
      <c r="D56" s="17">
        <v>18227000</v>
      </c>
      <c r="E56" s="6" t="s">
        <v>0</v>
      </c>
    </row>
    <row r="57" spans="1:5" ht="12.75">
      <c r="A57" s="7"/>
      <c r="B57" s="15" t="s">
        <v>57</v>
      </c>
      <c r="C57" s="6">
        <v>2010</v>
      </c>
      <c r="D57" s="14">
        <v>220000</v>
      </c>
      <c r="E57" s="18" t="s">
        <v>1</v>
      </c>
    </row>
    <row r="58" spans="1:5" ht="12.75">
      <c r="A58" s="7"/>
      <c r="B58" s="26" t="s">
        <v>8</v>
      </c>
      <c r="C58" s="32"/>
      <c r="D58" s="30">
        <f>SUM(D51:D57)</f>
        <v>20491000</v>
      </c>
      <c r="E58" s="32"/>
    </row>
    <row r="59" spans="1:5" ht="12.75">
      <c r="A59" s="25" t="s">
        <v>58</v>
      </c>
      <c r="B59" s="16" t="s">
        <v>59</v>
      </c>
      <c r="C59" s="6">
        <v>2001</v>
      </c>
      <c r="D59" s="10">
        <v>266000</v>
      </c>
      <c r="E59" s="6" t="s">
        <v>0</v>
      </c>
    </row>
    <row r="60" spans="1:5" ht="12.75">
      <c r="A60" s="7"/>
      <c r="B60" s="16" t="s">
        <v>60</v>
      </c>
      <c r="C60" s="6">
        <v>2001</v>
      </c>
      <c r="D60" s="10">
        <v>7302000</v>
      </c>
      <c r="E60" s="6" t="s">
        <v>0</v>
      </c>
    </row>
    <row r="61" spans="1:5" ht="12.75">
      <c r="A61" s="7"/>
      <c r="B61" s="8" t="s">
        <v>61</v>
      </c>
      <c r="C61" s="6">
        <v>2001</v>
      </c>
      <c r="D61" s="10">
        <v>212000</v>
      </c>
      <c r="E61" s="18" t="s">
        <v>1</v>
      </c>
    </row>
    <row r="62" spans="1:5" ht="12.75">
      <c r="A62" s="7"/>
      <c r="B62" s="16" t="s">
        <v>62</v>
      </c>
      <c r="C62" s="6">
        <v>2001</v>
      </c>
      <c r="D62" s="10">
        <v>217000</v>
      </c>
      <c r="E62" s="6" t="s">
        <v>0</v>
      </c>
    </row>
    <row r="63" spans="1:5" ht="12.75">
      <c r="A63" s="7"/>
      <c r="B63" s="7" t="s">
        <v>63</v>
      </c>
      <c r="C63" s="6">
        <v>2007</v>
      </c>
      <c r="D63" s="17">
        <v>196000</v>
      </c>
      <c r="E63" s="18" t="s">
        <v>1</v>
      </c>
    </row>
    <row r="64" spans="1:5" ht="12.75">
      <c r="A64" s="7"/>
      <c r="B64" s="7" t="s">
        <v>64</v>
      </c>
      <c r="C64" s="6">
        <v>2007</v>
      </c>
      <c r="D64" s="17">
        <v>536000</v>
      </c>
      <c r="E64" s="18" t="s">
        <v>1</v>
      </c>
    </row>
    <row r="65" spans="1:5" ht="12.75">
      <c r="A65" s="7"/>
      <c r="B65" s="7" t="s">
        <v>65</v>
      </c>
      <c r="C65" s="6">
        <v>2009</v>
      </c>
      <c r="D65" s="17">
        <v>645000</v>
      </c>
      <c r="E65" s="18" t="s">
        <v>1</v>
      </c>
    </row>
    <row r="66" spans="1:5" ht="12.75">
      <c r="A66" s="7"/>
      <c r="B66" s="15" t="s">
        <v>66</v>
      </c>
      <c r="C66" s="6">
        <v>2015</v>
      </c>
      <c r="D66" s="17">
        <v>1000000</v>
      </c>
      <c r="E66" s="6" t="s">
        <v>0</v>
      </c>
    </row>
    <row r="67" spans="1:5" ht="12.75">
      <c r="A67" s="7"/>
      <c r="B67" s="26" t="s">
        <v>8</v>
      </c>
      <c r="C67" s="32"/>
      <c r="D67" s="30">
        <f>SUM(D59:D66)</f>
        <v>10374000</v>
      </c>
      <c r="E67" s="32"/>
    </row>
    <row r="68" spans="1:5" ht="12.75">
      <c r="A68" s="25" t="s">
        <v>67</v>
      </c>
      <c r="B68" s="12" t="s">
        <v>68</v>
      </c>
      <c r="C68" s="6">
        <v>2003</v>
      </c>
      <c r="D68" s="10">
        <v>1711000</v>
      </c>
      <c r="E68" s="6" t="s">
        <v>0</v>
      </c>
    </row>
    <row r="69" spans="1:5" ht="12.75">
      <c r="A69" s="7"/>
      <c r="B69" s="7" t="s">
        <v>69</v>
      </c>
      <c r="C69" s="6">
        <v>2008</v>
      </c>
      <c r="D69" s="17">
        <v>7010000</v>
      </c>
      <c r="E69" s="6" t="s">
        <v>0</v>
      </c>
    </row>
    <row r="70" spans="1:5" ht="12.75">
      <c r="A70" s="7"/>
      <c r="B70" s="15" t="s">
        <v>70</v>
      </c>
      <c r="C70" s="6">
        <v>2010</v>
      </c>
      <c r="D70" s="14">
        <v>319000</v>
      </c>
      <c r="E70" s="18" t="s">
        <v>1</v>
      </c>
    </row>
    <row r="71" spans="1:5" ht="12.75">
      <c r="A71" s="7"/>
      <c r="B71" s="15" t="s">
        <v>71</v>
      </c>
      <c r="C71" s="6">
        <v>2012</v>
      </c>
      <c r="D71" s="14">
        <v>696000</v>
      </c>
      <c r="E71" s="18" t="s">
        <v>1</v>
      </c>
    </row>
    <row r="72" spans="1:5" ht="12.75">
      <c r="A72" s="7"/>
      <c r="B72" s="15" t="s">
        <v>72</v>
      </c>
      <c r="C72" s="6">
        <v>2012</v>
      </c>
      <c r="D72" s="14">
        <v>178000</v>
      </c>
      <c r="E72" s="18" t="s">
        <v>1</v>
      </c>
    </row>
    <row r="73" spans="1:5" ht="12.75">
      <c r="A73" s="7"/>
      <c r="B73" s="26" t="s">
        <v>8</v>
      </c>
      <c r="C73" s="32"/>
      <c r="D73" s="30">
        <f>SUM(D68:D72)</f>
        <v>9914000</v>
      </c>
      <c r="E73" s="32"/>
    </row>
    <row r="74" spans="1:5" ht="12.75">
      <c r="A74" s="25" t="s">
        <v>73</v>
      </c>
      <c r="B74" s="16" t="s">
        <v>26</v>
      </c>
      <c r="C74" s="6">
        <v>2003</v>
      </c>
      <c r="D74" s="10">
        <v>730000</v>
      </c>
      <c r="E74" s="18" t="s">
        <v>1</v>
      </c>
    </row>
    <row r="75" spans="1:5" ht="12.75">
      <c r="A75" s="7"/>
      <c r="B75" s="16" t="s">
        <v>74</v>
      </c>
      <c r="C75" s="6">
        <v>2004</v>
      </c>
      <c r="D75" s="10">
        <v>1974000</v>
      </c>
      <c r="E75" s="6" t="s">
        <v>0</v>
      </c>
    </row>
    <row r="76" spans="1:5" ht="12.75">
      <c r="A76" s="7"/>
      <c r="B76" s="7" t="s">
        <v>75</v>
      </c>
      <c r="C76" s="6">
        <v>2005</v>
      </c>
      <c r="D76" s="17">
        <v>170000</v>
      </c>
      <c r="E76" s="18" t="s">
        <v>1</v>
      </c>
    </row>
    <row r="77" spans="1:5" ht="12.75">
      <c r="A77" s="7"/>
      <c r="B77" s="7" t="s">
        <v>76</v>
      </c>
      <c r="C77" s="6">
        <v>2006</v>
      </c>
      <c r="D77" s="17">
        <v>298000</v>
      </c>
      <c r="E77" s="18" t="s">
        <v>1</v>
      </c>
    </row>
    <row r="78" spans="1:5" ht="12.75">
      <c r="A78" s="7"/>
      <c r="B78" s="7" t="s">
        <v>70</v>
      </c>
      <c r="C78" s="6">
        <v>2007</v>
      </c>
      <c r="D78" s="17">
        <v>1580000</v>
      </c>
      <c r="E78" s="18" t="s">
        <v>1</v>
      </c>
    </row>
    <row r="79" spans="1:5" ht="12.75">
      <c r="A79" s="7"/>
      <c r="B79" s="7" t="s">
        <v>77</v>
      </c>
      <c r="C79" s="6">
        <v>2008</v>
      </c>
      <c r="D79" s="17">
        <v>196000</v>
      </c>
      <c r="E79" s="18" t="s">
        <v>1</v>
      </c>
    </row>
    <row r="80" spans="1:5" ht="12.75">
      <c r="A80" s="7"/>
      <c r="B80" s="26" t="s">
        <v>8</v>
      </c>
      <c r="C80" s="32"/>
      <c r="D80" s="30">
        <f>SUM(D74:D79)</f>
        <v>4948000</v>
      </c>
      <c r="E80" s="32"/>
    </row>
    <row r="81" spans="1:5" ht="12.75">
      <c r="A81" s="25" t="s">
        <v>78</v>
      </c>
      <c r="B81" s="16" t="s">
        <v>79</v>
      </c>
      <c r="C81" s="6">
        <v>2004</v>
      </c>
      <c r="D81" s="10">
        <v>800000</v>
      </c>
      <c r="E81" s="6" t="s">
        <v>0</v>
      </c>
    </row>
    <row r="82" spans="1:5" ht="12.75">
      <c r="A82" s="7"/>
      <c r="B82" s="15" t="s">
        <v>80</v>
      </c>
      <c r="C82" s="6">
        <v>2010</v>
      </c>
      <c r="D82" s="14">
        <v>599000</v>
      </c>
      <c r="E82" s="18" t="s">
        <v>1</v>
      </c>
    </row>
    <row r="83" spans="1:5" ht="12.75">
      <c r="A83" s="7"/>
      <c r="B83" s="15" t="s">
        <v>81</v>
      </c>
      <c r="C83" s="6">
        <v>2011</v>
      </c>
      <c r="D83" s="14">
        <v>231000</v>
      </c>
      <c r="E83" s="18" t="s">
        <v>1</v>
      </c>
    </row>
    <row r="84" spans="1:5" ht="12.75">
      <c r="A84" s="7"/>
      <c r="B84" s="13" t="s">
        <v>173</v>
      </c>
      <c r="C84" s="6">
        <v>2012</v>
      </c>
      <c r="D84" s="17">
        <v>1466000</v>
      </c>
      <c r="E84" s="6" t="s">
        <v>0</v>
      </c>
    </row>
    <row r="85" spans="1:5" ht="12.75">
      <c r="A85" s="7"/>
      <c r="B85" s="15" t="s">
        <v>82</v>
      </c>
      <c r="C85" s="6">
        <v>2013</v>
      </c>
      <c r="D85" s="17">
        <v>35015000</v>
      </c>
      <c r="E85" s="6" t="s">
        <v>0</v>
      </c>
    </row>
    <row r="86" spans="1:5" ht="12.75">
      <c r="A86" s="7"/>
      <c r="B86" s="26" t="s">
        <v>8</v>
      </c>
      <c r="C86" s="32"/>
      <c r="D86" s="30">
        <f>SUM(D81:D85)</f>
        <v>38111000</v>
      </c>
      <c r="E86" s="32"/>
    </row>
    <row r="87" spans="1:5" ht="12.75">
      <c r="A87" s="25" t="s">
        <v>83</v>
      </c>
      <c r="B87" s="16" t="s">
        <v>84</v>
      </c>
      <c r="C87" s="6">
        <v>2002</v>
      </c>
      <c r="D87" s="10">
        <v>507000</v>
      </c>
      <c r="E87" s="18" t="s">
        <v>1</v>
      </c>
    </row>
    <row r="88" spans="1:5" ht="12.75">
      <c r="A88" s="7"/>
      <c r="B88" s="16" t="s">
        <v>85</v>
      </c>
      <c r="C88" s="6">
        <v>2003</v>
      </c>
      <c r="D88" s="10">
        <v>210000</v>
      </c>
      <c r="E88" s="18" t="s">
        <v>1</v>
      </c>
    </row>
    <row r="89" spans="1:5" ht="12.75">
      <c r="A89" s="7"/>
      <c r="B89" s="16" t="s">
        <v>86</v>
      </c>
      <c r="C89" s="6">
        <v>2004</v>
      </c>
      <c r="D89" s="10">
        <v>593000</v>
      </c>
      <c r="E89" s="18" t="s">
        <v>1</v>
      </c>
    </row>
    <row r="90" spans="1:5" ht="12.75">
      <c r="A90" s="7"/>
      <c r="B90" s="7" t="s">
        <v>87</v>
      </c>
      <c r="C90" s="6">
        <v>2010</v>
      </c>
      <c r="D90" s="17">
        <v>3595000</v>
      </c>
      <c r="E90" s="6" t="s">
        <v>0</v>
      </c>
    </row>
    <row r="91" spans="1:5" ht="12.75">
      <c r="A91" s="7"/>
      <c r="B91" s="19" t="s">
        <v>174</v>
      </c>
      <c r="C91" s="6">
        <v>2014</v>
      </c>
      <c r="D91" s="17">
        <v>149000</v>
      </c>
      <c r="E91" s="6" t="s">
        <v>0</v>
      </c>
    </row>
    <row r="92" spans="1:5" ht="12.75">
      <c r="A92" s="7"/>
      <c r="B92" s="7" t="s">
        <v>88</v>
      </c>
      <c r="C92" s="6">
        <v>2015</v>
      </c>
      <c r="D92" s="17">
        <v>3986000</v>
      </c>
      <c r="E92" s="6" t="s">
        <v>0</v>
      </c>
    </row>
    <row r="93" spans="1:5" ht="12.75">
      <c r="A93" s="7"/>
      <c r="B93" s="26" t="s">
        <v>8</v>
      </c>
      <c r="C93" s="32"/>
      <c r="D93" s="30">
        <f>SUM(D87:D92)</f>
        <v>9040000</v>
      </c>
      <c r="E93" s="32"/>
    </row>
    <row r="94" spans="1:5" ht="12.75">
      <c r="A94" s="25" t="s">
        <v>89</v>
      </c>
      <c r="B94" s="16" t="s">
        <v>90</v>
      </c>
      <c r="C94" s="6">
        <v>2002</v>
      </c>
      <c r="D94" s="10">
        <v>263000</v>
      </c>
      <c r="E94" s="18" t="s">
        <v>1</v>
      </c>
    </row>
    <row r="95" spans="1:5" ht="12.75">
      <c r="A95" s="7"/>
      <c r="B95" s="12" t="s">
        <v>175</v>
      </c>
      <c r="C95" s="6">
        <v>2004</v>
      </c>
      <c r="D95" s="10">
        <v>386000</v>
      </c>
      <c r="E95" s="6" t="s">
        <v>0</v>
      </c>
    </row>
    <row r="96" spans="1:5" ht="12.75">
      <c r="A96" s="7"/>
      <c r="B96" s="7" t="s">
        <v>91</v>
      </c>
      <c r="C96" s="6">
        <v>2005</v>
      </c>
      <c r="D96" s="17">
        <v>3004000</v>
      </c>
      <c r="E96" s="6" t="s">
        <v>0</v>
      </c>
    </row>
    <row r="97" spans="1:5" ht="12.75">
      <c r="A97" s="7"/>
      <c r="B97" s="7" t="s">
        <v>92</v>
      </c>
      <c r="C97" s="6">
        <v>2005</v>
      </c>
      <c r="D97" s="17">
        <v>10162000</v>
      </c>
      <c r="E97" s="6" t="s">
        <v>0</v>
      </c>
    </row>
    <row r="98" spans="1:5" ht="12.75">
      <c r="A98" s="7"/>
      <c r="B98" s="7" t="s">
        <v>93</v>
      </c>
      <c r="C98" s="6">
        <v>2006</v>
      </c>
      <c r="D98" s="17">
        <v>15447000</v>
      </c>
      <c r="E98" s="6" t="s">
        <v>0</v>
      </c>
    </row>
    <row r="99" spans="1:5" ht="12.75">
      <c r="A99" s="7"/>
      <c r="B99" s="7" t="s">
        <v>94</v>
      </c>
      <c r="C99" s="6">
        <v>2008</v>
      </c>
      <c r="D99" s="17">
        <v>1031000</v>
      </c>
      <c r="E99" s="18" t="s">
        <v>1</v>
      </c>
    </row>
    <row r="100" spans="1:5" ht="12.75">
      <c r="A100" s="7"/>
      <c r="B100" s="7" t="s">
        <v>95</v>
      </c>
      <c r="C100" s="6">
        <v>2008</v>
      </c>
      <c r="D100" s="17">
        <v>2193000</v>
      </c>
      <c r="E100" s="18" t="s">
        <v>1</v>
      </c>
    </row>
    <row r="101" spans="1:5" ht="12.75">
      <c r="A101" s="7"/>
      <c r="B101" s="7" t="s">
        <v>96</v>
      </c>
      <c r="C101" s="6">
        <v>2009</v>
      </c>
      <c r="D101" s="17">
        <v>1835000</v>
      </c>
      <c r="E101" s="6" t="s">
        <v>0</v>
      </c>
    </row>
    <row r="102" spans="1:5" ht="12.75">
      <c r="A102" s="7"/>
      <c r="B102" s="7" t="s">
        <v>97</v>
      </c>
      <c r="C102" s="6">
        <v>2009</v>
      </c>
      <c r="D102" s="17">
        <v>761000</v>
      </c>
      <c r="E102" s="18" t="s">
        <v>1</v>
      </c>
    </row>
    <row r="103" spans="1:5" ht="12.75">
      <c r="A103" s="7"/>
      <c r="B103" s="26" t="s">
        <v>8</v>
      </c>
      <c r="C103" s="32"/>
      <c r="D103" s="30">
        <f>SUM(D94:D102)</f>
        <v>35082000</v>
      </c>
      <c r="E103" s="32"/>
    </row>
    <row r="104" spans="1:5" ht="12.75">
      <c r="A104" s="25" t="s">
        <v>98</v>
      </c>
      <c r="B104" s="19" t="s">
        <v>169</v>
      </c>
      <c r="C104" s="6">
        <v>2009</v>
      </c>
      <c r="D104" s="17">
        <v>890000</v>
      </c>
      <c r="E104" s="6" t="s">
        <v>0</v>
      </c>
    </row>
    <row r="105" spans="1:5" ht="12.75">
      <c r="A105" s="7"/>
      <c r="B105" s="19" t="s">
        <v>170</v>
      </c>
      <c r="C105" s="6">
        <v>2010</v>
      </c>
      <c r="D105" s="17">
        <v>504000</v>
      </c>
      <c r="E105" s="6" t="s">
        <v>0</v>
      </c>
    </row>
    <row r="106" spans="1:5" ht="12.75">
      <c r="A106" s="7"/>
      <c r="B106" s="26" t="s">
        <v>8</v>
      </c>
      <c r="C106" s="32"/>
      <c r="D106" s="30">
        <f>SUM(D104:D105)</f>
        <v>1394000</v>
      </c>
      <c r="E106" s="32"/>
    </row>
    <row r="107" spans="1:5" ht="12.75">
      <c r="A107" s="25" t="s">
        <v>99</v>
      </c>
      <c r="B107" s="16" t="s">
        <v>26</v>
      </c>
      <c r="C107" s="6">
        <v>2002</v>
      </c>
      <c r="D107" s="10">
        <v>651000</v>
      </c>
      <c r="E107" s="18" t="s">
        <v>1</v>
      </c>
    </row>
    <row r="108" spans="1:5" ht="12.75">
      <c r="A108" s="7"/>
      <c r="B108" s="16" t="s">
        <v>65</v>
      </c>
      <c r="C108" s="6">
        <v>2003</v>
      </c>
      <c r="D108" s="10">
        <v>293000</v>
      </c>
      <c r="E108" s="18" t="s">
        <v>1</v>
      </c>
    </row>
    <row r="109" spans="1:5" ht="12.75">
      <c r="A109" s="7"/>
      <c r="B109" s="7" t="s">
        <v>100</v>
      </c>
      <c r="C109" s="6">
        <v>2005</v>
      </c>
      <c r="D109" s="17">
        <v>789000</v>
      </c>
      <c r="E109" s="18" t="s">
        <v>1</v>
      </c>
    </row>
    <row r="110" spans="1:5" ht="12.75">
      <c r="A110" s="7"/>
      <c r="B110" s="7" t="s">
        <v>101</v>
      </c>
      <c r="C110" s="6">
        <v>2007</v>
      </c>
      <c r="D110" s="17">
        <v>498000</v>
      </c>
      <c r="E110" s="18" t="s">
        <v>1</v>
      </c>
    </row>
    <row r="111" spans="1:5" ht="12.75">
      <c r="A111" s="7"/>
      <c r="B111" s="7" t="s">
        <v>102</v>
      </c>
      <c r="C111" s="6">
        <v>2007</v>
      </c>
      <c r="D111" s="17">
        <v>238000</v>
      </c>
      <c r="E111" s="6" t="s">
        <v>0</v>
      </c>
    </row>
    <row r="112" spans="1:5" ht="12.75">
      <c r="A112" s="7"/>
      <c r="B112" s="7" t="s">
        <v>26</v>
      </c>
      <c r="C112" s="6">
        <v>2008</v>
      </c>
      <c r="D112" s="17">
        <v>336000</v>
      </c>
      <c r="E112" s="18" t="s">
        <v>1</v>
      </c>
    </row>
    <row r="113" spans="1:5" ht="12.75">
      <c r="A113" s="7"/>
      <c r="B113" s="7" t="s">
        <v>96</v>
      </c>
      <c r="C113" s="6">
        <v>2009</v>
      </c>
      <c r="D113" s="17">
        <v>1849000</v>
      </c>
      <c r="E113" s="6" t="s">
        <v>0</v>
      </c>
    </row>
    <row r="114" spans="1:5" ht="12.75">
      <c r="A114" s="7"/>
      <c r="B114" s="13" t="s">
        <v>176</v>
      </c>
      <c r="C114" s="6">
        <v>2011</v>
      </c>
      <c r="D114" s="17">
        <v>1896000</v>
      </c>
      <c r="E114" s="6" t="s">
        <v>0</v>
      </c>
    </row>
    <row r="115" spans="1:5" ht="12.75">
      <c r="A115" s="7"/>
      <c r="B115" s="19" t="s">
        <v>177</v>
      </c>
      <c r="C115" s="6">
        <v>2014</v>
      </c>
      <c r="D115" s="17">
        <v>93000</v>
      </c>
      <c r="E115" s="6" t="s">
        <v>0</v>
      </c>
    </row>
    <row r="116" spans="1:5" ht="12.75">
      <c r="A116" s="7"/>
      <c r="B116" s="7" t="s">
        <v>103</v>
      </c>
      <c r="C116" s="6">
        <v>2015</v>
      </c>
      <c r="D116" s="17">
        <v>4284000</v>
      </c>
      <c r="E116" s="6" t="s">
        <v>0</v>
      </c>
    </row>
    <row r="117" spans="1:5" ht="12.75">
      <c r="A117" s="7"/>
      <c r="B117" s="15" t="s">
        <v>104</v>
      </c>
      <c r="C117" s="6">
        <v>2015</v>
      </c>
      <c r="D117" s="17">
        <v>20830000</v>
      </c>
      <c r="E117" s="6" t="s">
        <v>0</v>
      </c>
    </row>
    <row r="118" spans="1:5" ht="12.75">
      <c r="A118" s="7"/>
      <c r="B118" s="26" t="s">
        <v>8</v>
      </c>
      <c r="C118" s="32"/>
      <c r="D118" s="30">
        <f>SUM(D107:D117)</f>
        <v>31757000</v>
      </c>
      <c r="E118" s="32"/>
    </row>
    <row r="119" spans="1:5" ht="12.75">
      <c r="A119" s="25" t="s">
        <v>105</v>
      </c>
      <c r="B119" s="8" t="s">
        <v>106</v>
      </c>
      <c r="C119" s="6">
        <v>2001</v>
      </c>
      <c r="D119" s="10">
        <v>487000</v>
      </c>
      <c r="E119" s="18" t="s">
        <v>1</v>
      </c>
    </row>
    <row r="120" spans="1:5" ht="12.75">
      <c r="A120" s="7"/>
      <c r="B120" s="16" t="s">
        <v>107</v>
      </c>
      <c r="C120" s="6">
        <v>2003</v>
      </c>
      <c r="D120" s="10">
        <v>429000</v>
      </c>
      <c r="E120" s="18" t="s">
        <v>1</v>
      </c>
    </row>
    <row r="121" spans="1:5" ht="12.75">
      <c r="A121" s="7"/>
      <c r="B121" s="7" t="s">
        <v>108</v>
      </c>
      <c r="C121" s="6">
        <v>2005</v>
      </c>
      <c r="D121" s="17">
        <v>247000</v>
      </c>
      <c r="E121" s="18" t="s">
        <v>1</v>
      </c>
    </row>
    <row r="122" spans="1:5" ht="12.75">
      <c r="A122" s="7"/>
      <c r="B122" s="7" t="s">
        <v>26</v>
      </c>
      <c r="C122" s="6">
        <v>2008</v>
      </c>
      <c r="D122" s="17">
        <v>926000</v>
      </c>
      <c r="E122" s="18" t="s">
        <v>1</v>
      </c>
    </row>
    <row r="123" spans="1:5" ht="12.75">
      <c r="A123" s="7"/>
      <c r="B123" s="13" t="s">
        <v>178</v>
      </c>
      <c r="C123" s="6">
        <v>2010</v>
      </c>
      <c r="D123" s="17">
        <v>85000</v>
      </c>
      <c r="E123" s="6" t="s">
        <v>0</v>
      </c>
    </row>
    <row r="124" spans="1:5" ht="12.75">
      <c r="A124" s="7"/>
      <c r="B124" s="15" t="s">
        <v>109</v>
      </c>
      <c r="C124" s="6">
        <v>2011</v>
      </c>
      <c r="D124" s="14">
        <v>4991000</v>
      </c>
      <c r="E124" s="18" t="s">
        <v>1</v>
      </c>
    </row>
    <row r="125" spans="1:5" ht="12.75">
      <c r="A125" s="7"/>
      <c r="B125" s="13" t="s">
        <v>110</v>
      </c>
      <c r="C125" s="6">
        <v>2012</v>
      </c>
      <c r="D125" s="17">
        <v>3653000</v>
      </c>
      <c r="E125" s="6" t="s">
        <v>0</v>
      </c>
    </row>
    <row r="126" spans="1:5" ht="12.75">
      <c r="A126" s="7"/>
      <c r="B126" s="15" t="s">
        <v>111</v>
      </c>
      <c r="C126" s="6">
        <v>2013</v>
      </c>
      <c r="D126" s="17">
        <v>3164000</v>
      </c>
      <c r="E126" s="6" t="s">
        <v>0</v>
      </c>
    </row>
    <row r="127" spans="1:5" ht="12.75">
      <c r="A127" s="7"/>
      <c r="B127" s="26" t="s">
        <v>8</v>
      </c>
      <c r="C127" s="32"/>
      <c r="D127" s="30">
        <f>SUM(D119:D126)</f>
        <v>13982000</v>
      </c>
      <c r="E127" s="32"/>
    </row>
    <row r="128" spans="1:5" ht="12.75">
      <c r="A128" s="25" t="s">
        <v>112</v>
      </c>
      <c r="B128" s="8" t="s">
        <v>113</v>
      </c>
      <c r="C128" s="6">
        <v>2001</v>
      </c>
      <c r="D128" s="10">
        <v>165000</v>
      </c>
      <c r="E128" s="18" t="s">
        <v>1</v>
      </c>
    </row>
    <row r="129" spans="1:5" ht="12.75">
      <c r="A129" s="7"/>
      <c r="B129" s="8" t="s">
        <v>114</v>
      </c>
      <c r="C129" s="6">
        <v>2001</v>
      </c>
      <c r="D129" s="10">
        <v>161000</v>
      </c>
      <c r="E129" s="18" t="s">
        <v>1</v>
      </c>
    </row>
    <row r="130" spans="1:5" ht="12.75">
      <c r="A130" s="7"/>
      <c r="B130" s="16" t="s">
        <v>115</v>
      </c>
      <c r="C130" s="6">
        <v>2002</v>
      </c>
      <c r="D130" s="10">
        <v>1966000</v>
      </c>
      <c r="E130" s="18" t="s">
        <v>1</v>
      </c>
    </row>
    <row r="131" spans="1:5" ht="12.75">
      <c r="A131" s="7"/>
      <c r="B131" s="16" t="s">
        <v>116</v>
      </c>
      <c r="C131" s="6">
        <v>2003</v>
      </c>
      <c r="D131" s="10">
        <v>699000</v>
      </c>
      <c r="E131" s="6" t="s">
        <v>0</v>
      </c>
    </row>
    <row r="132" spans="1:5" ht="12.75">
      <c r="A132" s="7"/>
      <c r="B132" s="16" t="s">
        <v>117</v>
      </c>
      <c r="C132" s="6">
        <v>2004</v>
      </c>
      <c r="D132" s="10">
        <v>199000</v>
      </c>
      <c r="E132" s="18" t="s">
        <v>1</v>
      </c>
    </row>
    <row r="133" spans="1:5" ht="12.75">
      <c r="A133" s="7"/>
      <c r="B133" s="7" t="s">
        <v>118</v>
      </c>
      <c r="C133" s="6">
        <v>2006</v>
      </c>
      <c r="D133" s="17">
        <v>1576000</v>
      </c>
      <c r="E133" s="18" t="s">
        <v>1</v>
      </c>
    </row>
    <row r="134" spans="1:5" ht="12.75">
      <c r="A134" s="7"/>
      <c r="B134" s="7" t="s">
        <v>56</v>
      </c>
      <c r="C134" s="6">
        <v>2008</v>
      </c>
      <c r="D134" s="17">
        <v>29740000</v>
      </c>
      <c r="E134" s="6" t="s">
        <v>0</v>
      </c>
    </row>
    <row r="135" spans="1:5" ht="12.75">
      <c r="A135" s="7"/>
      <c r="B135" s="7" t="s">
        <v>119</v>
      </c>
      <c r="C135" s="6">
        <v>2009</v>
      </c>
      <c r="D135" s="17">
        <v>238000</v>
      </c>
      <c r="E135" s="18" t="s">
        <v>1</v>
      </c>
    </row>
    <row r="136" spans="1:5" ht="12.75">
      <c r="A136" s="7"/>
      <c r="B136" s="26" t="s">
        <v>8</v>
      </c>
      <c r="C136" s="32"/>
      <c r="D136" s="30">
        <f>SUM(D128:D135)</f>
        <v>34744000</v>
      </c>
      <c r="E136" s="32"/>
    </row>
    <row r="137" spans="1:5" ht="12.75">
      <c r="A137" s="25" t="s">
        <v>120</v>
      </c>
      <c r="B137" s="19" t="s">
        <v>179</v>
      </c>
      <c r="C137" s="6">
        <v>2009</v>
      </c>
      <c r="D137" s="17">
        <v>202000</v>
      </c>
      <c r="E137" s="6" t="s">
        <v>0</v>
      </c>
    </row>
    <row r="138" spans="1:5" ht="12.75">
      <c r="A138" s="7"/>
      <c r="B138" s="26" t="s">
        <v>8</v>
      </c>
      <c r="C138" s="32"/>
      <c r="D138" s="30">
        <f>SUM(D137)</f>
        <v>202000</v>
      </c>
      <c r="E138" s="32"/>
    </row>
    <row r="139" spans="1:5" ht="12.75">
      <c r="A139" s="25" t="s">
        <v>121</v>
      </c>
      <c r="B139" s="7" t="s">
        <v>122</v>
      </c>
      <c r="C139" s="6">
        <v>2005</v>
      </c>
      <c r="D139" s="17">
        <v>2347000</v>
      </c>
      <c r="E139" s="18" t="s">
        <v>1</v>
      </c>
    </row>
    <row r="140" spans="1:5" ht="12.75">
      <c r="A140" s="7"/>
      <c r="B140" s="13" t="s">
        <v>123</v>
      </c>
      <c r="C140" s="6">
        <v>2014</v>
      </c>
      <c r="D140" s="14">
        <v>825000</v>
      </c>
      <c r="E140" s="18" t="s">
        <v>1</v>
      </c>
    </row>
    <row r="141" spans="1:5" ht="12.75">
      <c r="A141" s="7"/>
      <c r="B141" s="26" t="s">
        <v>8</v>
      </c>
      <c r="C141" s="32"/>
      <c r="D141" s="30">
        <f>SUM(D139:D140)</f>
        <v>3172000</v>
      </c>
      <c r="E141" s="32"/>
    </row>
    <row r="142" spans="1:5" ht="12.75">
      <c r="A142" s="25" t="s">
        <v>124</v>
      </c>
      <c r="B142" s="8" t="s">
        <v>65</v>
      </c>
      <c r="C142" s="6">
        <v>2001</v>
      </c>
      <c r="D142" s="10">
        <v>219000</v>
      </c>
      <c r="E142" s="18" t="s">
        <v>1</v>
      </c>
    </row>
    <row r="143" spans="1:5" ht="12.75">
      <c r="A143" s="7"/>
      <c r="B143" s="8" t="s">
        <v>26</v>
      </c>
      <c r="C143" s="6">
        <v>2001</v>
      </c>
      <c r="D143" s="10">
        <v>505000</v>
      </c>
      <c r="E143" s="18" t="s">
        <v>1</v>
      </c>
    </row>
    <row r="144" spans="1:5" ht="12.75">
      <c r="A144" s="7"/>
      <c r="B144" s="12" t="s">
        <v>180</v>
      </c>
      <c r="C144" s="6">
        <v>2004</v>
      </c>
      <c r="D144" s="10">
        <v>434000</v>
      </c>
      <c r="E144" s="6" t="s">
        <v>0</v>
      </c>
    </row>
    <row r="145" spans="1:5" ht="12.75">
      <c r="A145" s="7"/>
      <c r="B145" s="16" t="s">
        <v>125</v>
      </c>
      <c r="C145" s="6">
        <v>2004</v>
      </c>
      <c r="D145" s="10">
        <v>938000</v>
      </c>
      <c r="E145" s="18" t="s">
        <v>1</v>
      </c>
    </row>
    <row r="146" spans="1:5" ht="12.75">
      <c r="A146" s="7"/>
      <c r="B146" s="7" t="s">
        <v>126</v>
      </c>
      <c r="C146" s="6">
        <v>2006</v>
      </c>
      <c r="D146" s="17">
        <v>278000</v>
      </c>
      <c r="E146" s="6" t="s">
        <v>0</v>
      </c>
    </row>
    <row r="147" spans="1:5" ht="12.75">
      <c r="A147" s="7"/>
      <c r="B147" s="7" t="s">
        <v>127</v>
      </c>
      <c r="C147" s="6">
        <v>2007</v>
      </c>
      <c r="D147" s="17">
        <v>10801000</v>
      </c>
      <c r="E147" s="6" t="s">
        <v>0</v>
      </c>
    </row>
    <row r="148" spans="1:5" ht="12.75">
      <c r="A148" s="7"/>
      <c r="B148" s="7" t="s">
        <v>56</v>
      </c>
      <c r="C148" s="6">
        <v>2008</v>
      </c>
      <c r="D148" s="17">
        <v>7220000</v>
      </c>
      <c r="E148" s="6" t="s">
        <v>0</v>
      </c>
    </row>
    <row r="149" spans="1:5" ht="12.75">
      <c r="A149" s="7"/>
      <c r="B149" s="15" t="s">
        <v>128</v>
      </c>
      <c r="C149" s="6">
        <v>2009</v>
      </c>
      <c r="D149" s="14">
        <v>184000</v>
      </c>
      <c r="E149" s="18" t="s">
        <v>1</v>
      </c>
    </row>
    <row r="150" spans="1:5" ht="12.75">
      <c r="A150" s="7"/>
      <c r="B150" s="15" t="s">
        <v>129</v>
      </c>
      <c r="C150" s="6">
        <v>2010</v>
      </c>
      <c r="D150" s="14">
        <v>200000</v>
      </c>
      <c r="E150" s="18" t="s">
        <v>1</v>
      </c>
    </row>
    <row r="151" spans="1:5" ht="12.75">
      <c r="A151" s="7"/>
      <c r="B151" s="15" t="s">
        <v>63</v>
      </c>
      <c r="C151" s="6">
        <v>2011</v>
      </c>
      <c r="D151" s="14">
        <v>117000</v>
      </c>
      <c r="E151" s="18" t="s">
        <v>1</v>
      </c>
    </row>
    <row r="152" spans="1:5" ht="12.75">
      <c r="A152" s="7"/>
      <c r="B152" s="7" t="s">
        <v>130</v>
      </c>
      <c r="C152" s="6">
        <v>2014</v>
      </c>
      <c r="D152" s="17">
        <v>8140000</v>
      </c>
      <c r="E152" s="6" t="s">
        <v>0</v>
      </c>
    </row>
    <row r="153" spans="1:5" ht="12.75">
      <c r="A153" s="7"/>
      <c r="B153" s="13" t="s">
        <v>129</v>
      </c>
      <c r="C153" s="6">
        <v>2015</v>
      </c>
      <c r="D153" s="14">
        <v>375000</v>
      </c>
      <c r="E153" s="18" t="s">
        <v>1</v>
      </c>
    </row>
    <row r="154" spans="1:5" ht="12.75">
      <c r="A154" s="7"/>
      <c r="B154" s="15" t="s">
        <v>131</v>
      </c>
      <c r="C154" s="6">
        <v>2015</v>
      </c>
      <c r="D154" s="17">
        <v>414000</v>
      </c>
      <c r="E154" s="6" t="s">
        <v>0</v>
      </c>
    </row>
    <row r="155" spans="1:5" ht="12.75">
      <c r="A155" s="7"/>
      <c r="B155" s="26" t="s">
        <v>8</v>
      </c>
      <c r="C155" s="32"/>
      <c r="D155" s="30">
        <f>SUM(D142:D154)</f>
        <v>29825000</v>
      </c>
      <c r="E155" s="32"/>
    </row>
    <row r="156" spans="1:5" ht="12.75">
      <c r="A156" s="25" t="s">
        <v>132</v>
      </c>
      <c r="B156" s="8" t="s">
        <v>65</v>
      </c>
      <c r="C156" s="6">
        <v>2001</v>
      </c>
      <c r="D156" s="10">
        <v>168000</v>
      </c>
      <c r="E156" s="18" t="s">
        <v>1</v>
      </c>
    </row>
    <row r="157" spans="1:5" ht="12.75">
      <c r="A157" s="7"/>
      <c r="B157" s="16" t="s">
        <v>133</v>
      </c>
      <c r="C157" s="6">
        <v>2003</v>
      </c>
      <c r="D157" s="10">
        <v>667000</v>
      </c>
      <c r="E157" s="6" t="s">
        <v>0</v>
      </c>
    </row>
    <row r="158" spans="1:5" ht="12.75">
      <c r="A158" s="7"/>
      <c r="B158" s="16" t="s">
        <v>134</v>
      </c>
      <c r="C158" s="6">
        <v>2004</v>
      </c>
      <c r="D158" s="10">
        <v>2100000</v>
      </c>
      <c r="E158" s="18" t="s">
        <v>1</v>
      </c>
    </row>
    <row r="159" spans="1:5" ht="12.75">
      <c r="A159" s="7"/>
      <c r="B159" s="7" t="s">
        <v>26</v>
      </c>
      <c r="C159" s="6">
        <v>2006</v>
      </c>
      <c r="D159" s="17">
        <v>542000</v>
      </c>
      <c r="E159" s="18" t="s">
        <v>1</v>
      </c>
    </row>
    <row r="160" spans="1:5" ht="12.75">
      <c r="A160" s="7"/>
      <c r="B160" s="19" t="s">
        <v>135</v>
      </c>
      <c r="C160" s="6">
        <v>2006</v>
      </c>
      <c r="D160" s="17">
        <v>1572000</v>
      </c>
      <c r="E160" s="18" t="s">
        <v>1</v>
      </c>
    </row>
    <row r="161" spans="1:5" ht="12.75">
      <c r="A161" s="7"/>
      <c r="B161" s="15" t="s">
        <v>26</v>
      </c>
      <c r="C161" s="6">
        <v>2010</v>
      </c>
      <c r="D161" s="14">
        <v>891000</v>
      </c>
      <c r="E161" s="18" t="s">
        <v>1</v>
      </c>
    </row>
    <row r="162" spans="1:5" ht="12.75">
      <c r="A162" s="7"/>
      <c r="B162" s="13" t="s">
        <v>181</v>
      </c>
      <c r="C162" s="6">
        <v>2010</v>
      </c>
      <c r="D162" s="17">
        <v>145000</v>
      </c>
      <c r="E162" s="6" t="s">
        <v>0</v>
      </c>
    </row>
    <row r="163" spans="1:5" ht="12.75">
      <c r="A163" s="7"/>
      <c r="B163" s="19" t="s">
        <v>182</v>
      </c>
      <c r="C163" s="6">
        <v>2014</v>
      </c>
      <c r="D163" s="17">
        <v>28000</v>
      </c>
      <c r="E163" s="6" t="s">
        <v>0</v>
      </c>
    </row>
    <row r="164" spans="1:5" ht="12.75">
      <c r="A164" s="7"/>
      <c r="B164" s="7" t="s">
        <v>88</v>
      </c>
      <c r="C164" s="6">
        <v>2015</v>
      </c>
      <c r="D164" s="17">
        <v>8254000</v>
      </c>
      <c r="E164" s="6" t="s">
        <v>0</v>
      </c>
    </row>
    <row r="165" spans="1:5" ht="12.75">
      <c r="A165" s="7"/>
      <c r="B165" s="15" t="s">
        <v>136</v>
      </c>
      <c r="C165" s="6">
        <v>2015</v>
      </c>
      <c r="D165" s="17">
        <v>102000</v>
      </c>
      <c r="E165" s="6" t="s">
        <v>0</v>
      </c>
    </row>
    <row r="166" spans="1:5" ht="12.75">
      <c r="A166" s="7"/>
      <c r="B166" s="26" t="s">
        <v>8</v>
      </c>
      <c r="C166" s="32"/>
      <c r="D166" s="30">
        <f>SUM(D156:D165)</f>
        <v>14469000</v>
      </c>
      <c r="E166" s="32"/>
    </row>
    <row r="167" spans="1:5" ht="12.75">
      <c r="A167" s="25" t="s">
        <v>137</v>
      </c>
      <c r="B167" s="8" t="s">
        <v>138</v>
      </c>
      <c r="C167" s="6">
        <v>2001</v>
      </c>
      <c r="D167" s="10">
        <v>969000</v>
      </c>
      <c r="E167" s="18" t="s">
        <v>1</v>
      </c>
    </row>
    <row r="168" spans="1:5" ht="12.75">
      <c r="A168" s="7"/>
      <c r="B168" s="16" t="s">
        <v>139</v>
      </c>
      <c r="C168" s="6">
        <v>2001</v>
      </c>
      <c r="D168" s="10">
        <v>1047000</v>
      </c>
      <c r="E168" s="6" t="s">
        <v>0</v>
      </c>
    </row>
    <row r="169" spans="1:5" ht="12.75">
      <c r="A169" s="7"/>
      <c r="B169" s="16" t="s">
        <v>140</v>
      </c>
      <c r="C169" s="6">
        <v>2002</v>
      </c>
      <c r="D169" s="10">
        <v>157000</v>
      </c>
      <c r="E169" s="18" t="s">
        <v>1</v>
      </c>
    </row>
    <row r="170" spans="1:5" ht="12.75">
      <c r="A170" s="7"/>
      <c r="B170" s="16" t="s">
        <v>141</v>
      </c>
      <c r="C170" s="6">
        <v>2003</v>
      </c>
      <c r="D170" s="10">
        <v>191000</v>
      </c>
      <c r="E170" s="18" t="s">
        <v>1</v>
      </c>
    </row>
    <row r="171" spans="1:5" ht="12.75">
      <c r="A171" s="7"/>
      <c r="B171" s="7" t="s">
        <v>26</v>
      </c>
      <c r="C171" s="6">
        <v>2008</v>
      </c>
      <c r="D171" s="17">
        <v>1658000</v>
      </c>
      <c r="E171" s="18" t="s">
        <v>1</v>
      </c>
    </row>
    <row r="172" spans="1:5" ht="12.75">
      <c r="A172" s="7"/>
      <c r="B172" s="7" t="s">
        <v>56</v>
      </c>
      <c r="C172" s="6">
        <v>2009</v>
      </c>
      <c r="D172" s="17">
        <v>35119000</v>
      </c>
      <c r="E172" s="6" t="s">
        <v>0</v>
      </c>
    </row>
    <row r="173" spans="1:5" ht="12.75">
      <c r="A173" s="7"/>
      <c r="B173" s="26" t="s">
        <v>8</v>
      </c>
      <c r="C173" s="32"/>
      <c r="D173" s="30">
        <f>SUM(D167:D172)</f>
        <v>39141000</v>
      </c>
      <c r="E173" s="32"/>
    </row>
    <row r="174" spans="1:5" ht="12.75">
      <c r="A174" s="25" t="s">
        <v>142</v>
      </c>
      <c r="B174" s="16" t="s">
        <v>143</v>
      </c>
      <c r="C174" s="6">
        <v>2001</v>
      </c>
      <c r="D174" s="10">
        <v>5320000</v>
      </c>
      <c r="E174" s="6" t="s">
        <v>0</v>
      </c>
    </row>
    <row r="175" spans="1:5" ht="12.75">
      <c r="A175" s="7"/>
      <c r="B175" s="26" t="s">
        <v>8</v>
      </c>
      <c r="C175" s="32"/>
      <c r="D175" s="27">
        <f>SUM(D174)</f>
        <v>5320000</v>
      </c>
      <c r="E175" s="32"/>
    </row>
    <row r="176" spans="1:5" ht="12.75">
      <c r="A176" s="25" t="s">
        <v>144</v>
      </c>
      <c r="B176" s="16" t="s">
        <v>115</v>
      </c>
      <c r="C176" s="6">
        <v>2002</v>
      </c>
      <c r="D176" s="10">
        <v>313000</v>
      </c>
      <c r="E176" s="18" t="s">
        <v>1</v>
      </c>
    </row>
    <row r="177" spans="1:5" ht="12.75">
      <c r="A177" s="7"/>
      <c r="B177" s="7" t="s">
        <v>145</v>
      </c>
      <c r="C177" s="6">
        <v>2007</v>
      </c>
      <c r="D177" s="17">
        <v>226000</v>
      </c>
      <c r="E177" s="18" t="s">
        <v>1</v>
      </c>
    </row>
    <row r="178" spans="1:5" ht="12.75">
      <c r="A178" s="7"/>
      <c r="B178" s="15" t="s">
        <v>47</v>
      </c>
      <c r="C178" s="6">
        <v>2011</v>
      </c>
      <c r="D178" s="14">
        <v>267000</v>
      </c>
      <c r="E178" s="18" t="s">
        <v>1</v>
      </c>
    </row>
    <row r="179" spans="1:5" ht="12.75">
      <c r="A179" s="7"/>
      <c r="B179" s="13" t="s">
        <v>128</v>
      </c>
      <c r="C179" s="6">
        <v>2013</v>
      </c>
      <c r="D179" s="14">
        <v>560000</v>
      </c>
      <c r="E179" s="18" t="s">
        <v>1</v>
      </c>
    </row>
    <row r="180" spans="1:5" ht="12.75">
      <c r="A180" s="7"/>
      <c r="B180" s="26" t="s">
        <v>8</v>
      </c>
      <c r="C180" s="32"/>
      <c r="D180" s="30">
        <f>SUM(D176:D179)</f>
        <v>1366000</v>
      </c>
      <c r="E180" s="32"/>
    </row>
    <row r="181" spans="1:5" ht="12.75">
      <c r="A181" s="25" t="s">
        <v>146</v>
      </c>
      <c r="B181" s="16" t="s">
        <v>147</v>
      </c>
      <c r="C181" s="6">
        <v>2002</v>
      </c>
      <c r="D181" s="10">
        <v>100000</v>
      </c>
      <c r="E181" s="6" t="s">
        <v>0</v>
      </c>
    </row>
    <row r="182" spans="1:5" ht="12.75">
      <c r="A182" s="7"/>
      <c r="B182" s="16" t="s">
        <v>148</v>
      </c>
      <c r="C182" s="6">
        <v>2002</v>
      </c>
      <c r="D182" s="10">
        <v>391000</v>
      </c>
      <c r="E182" s="18" t="s">
        <v>1</v>
      </c>
    </row>
    <row r="183" spans="1:5" ht="12.75">
      <c r="A183" s="7"/>
      <c r="B183" s="16" t="s">
        <v>65</v>
      </c>
      <c r="C183" s="6">
        <v>2003</v>
      </c>
      <c r="D183" s="10">
        <v>255000</v>
      </c>
      <c r="E183" s="18" t="s">
        <v>1</v>
      </c>
    </row>
    <row r="184" spans="1:5" ht="12.75">
      <c r="A184" s="7"/>
      <c r="B184" s="12" t="s">
        <v>183</v>
      </c>
      <c r="C184" s="6">
        <v>2003</v>
      </c>
      <c r="D184" s="10">
        <v>854000</v>
      </c>
      <c r="E184" s="6" t="s">
        <v>0</v>
      </c>
    </row>
    <row r="185" spans="1:5" ht="12.75">
      <c r="A185" s="7"/>
      <c r="B185" s="7" t="s">
        <v>149</v>
      </c>
      <c r="C185" s="6">
        <v>2009</v>
      </c>
      <c r="D185" s="17">
        <v>1282000</v>
      </c>
      <c r="E185" s="6" t="s">
        <v>0</v>
      </c>
    </row>
    <row r="186" spans="1:5" ht="12.75">
      <c r="A186" s="7"/>
      <c r="B186" s="7" t="s">
        <v>149</v>
      </c>
      <c r="C186" s="6">
        <v>2010</v>
      </c>
      <c r="D186" s="17">
        <v>62161000</v>
      </c>
      <c r="E186" s="6" t="s">
        <v>0</v>
      </c>
    </row>
    <row r="187" spans="1:5" ht="12.75">
      <c r="A187" s="7"/>
      <c r="B187" s="15" t="s">
        <v>150</v>
      </c>
      <c r="C187" s="6">
        <v>2010</v>
      </c>
      <c r="D187" s="14">
        <v>2410000</v>
      </c>
      <c r="E187" s="18" t="s">
        <v>1</v>
      </c>
    </row>
    <row r="188" spans="1:5" ht="12.75">
      <c r="A188" s="7"/>
      <c r="B188" s="26" t="s">
        <v>8</v>
      </c>
      <c r="C188" s="32"/>
      <c r="D188" s="30">
        <f>SUM(D181:D187)</f>
        <v>67453000</v>
      </c>
      <c r="E188" s="32"/>
    </row>
    <row r="189" spans="1:5" ht="12.75">
      <c r="A189" s="25" t="s">
        <v>151</v>
      </c>
      <c r="B189" s="8" t="s">
        <v>53</v>
      </c>
      <c r="C189" s="6">
        <v>2001</v>
      </c>
      <c r="D189" s="10">
        <v>273000</v>
      </c>
      <c r="E189" s="18" t="s">
        <v>1</v>
      </c>
    </row>
    <row r="190" spans="1:5" ht="12.75">
      <c r="A190" s="7"/>
      <c r="B190" s="7" t="s">
        <v>152</v>
      </c>
      <c r="C190" s="6">
        <v>2005</v>
      </c>
      <c r="D190" s="17">
        <v>697000</v>
      </c>
      <c r="E190" s="6" t="s">
        <v>0</v>
      </c>
    </row>
    <row r="191" spans="1:5" ht="12.75">
      <c r="A191" s="7"/>
      <c r="B191" s="7" t="s">
        <v>153</v>
      </c>
      <c r="C191" s="6">
        <v>2014</v>
      </c>
      <c r="D191" s="17">
        <v>120000</v>
      </c>
      <c r="E191" s="6" t="s">
        <v>0</v>
      </c>
    </row>
    <row r="192" spans="1:5" ht="12.75">
      <c r="A192" s="7"/>
      <c r="B192" s="26" t="s">
        <v>8</v>
      </c>
      <c r="C192" s="32"/>
      <c r="D192" s="27">
        <f>SUM(D189:D191)</f>
        <v>1090000</v>
      </c>
      <c r="E192" s="32"/>
    </row>
    <row r="193" spans="1:5" ht="12.75">
      <c r="A193" s="25" t="s">
        <v>154</v>
      </c>
      <c r="B193" s="8" t="s">
        <v>5</v>
      </c>
      <c r="C193" s="6">
        <v>2001</v>
      </c>
      <c r="D193" s="10">
        <v>472000</v>
      </c>
      <c r="E193" s="18" t="s">
        <v>1</v>
      </c>
    </row>
    <row r="194" spans="1:5" ht="12.75">
      <c r="A194" s="7"/>
      <c r="B194" s="16" t="s">
        <v>155</v>
      </c>
      <c r="C194" s="6">
        <v>2002</v>
      </c>
      <c r="D194" s="10">
        <v>214000</v>
      </c>
      <c r="E194" s="18" t="s">
        <v>1</v>
      </c>
    </row>
    <row r="195" spans="1:5" ht="12.75">
      <c r="A195" s="7"/>
      <c r="B195" s="15" t="s">
        <v>26</v>
      </c>
      <c r="C195" s="6">
        <v>2010</v>
      </c>
      <c r="D195" s="14">
        <v>806000</v>
      </c>
      <c r="E195" s="18" t="s">
        <v>1</v>
      </c>
    </row>
    <row r="196" spans="1:5" ht="12.75">
      <c r="A196" s="7"/>
      <c r="B196" s="15" t="s">
        <v>111</v>
      </c>
      <c r="C196" s="6">
        <v>2013</v>
      </c>
      <c r="D196" s="17">
        <v>2728000</v>
      </c>
      <c r="E196" s="6" t="s">
        <v>0</v>
      </c>
    </row>
    <row r="197" spans="1:5" ht="12.75">
      <c r="A197" s="7"/>
      <c r="B197" s="26" t="s">
        <v>8</v>
      </c>
      <c r="C197" s="32"/>
      <c r="D197" s="30">
        <f>SUM(D193:D196)</f>
        <v>4220000</v>
      </c>
      <c r="E197" s="32"/>
    </row>
    <row r="198" spans="1:5" ht="12.75">
      <c r="A198" s="25" t="s">
        <v>156</v>
      </c>
      <c r="B198" s="8" t="s">
        <v>157</v>
      </c>
      <c r="C198" s="6">
        <v>2001</v>
      </c>
      <c r="D198" s="10">
        <v>233000</v>
      </c>
      <c r="E198" s="18" t="s">
        <v>1</v>
      </c>
    </row>
    <row r="199" spans="1:5" ht="12.75">
      <c r="A199" s="7"/>
      <c r="B199" s="12" t="s">
        <v>158</v>
      </c>
      <c r="C199" s="6">
        <v>2003</v>
      </c>
      <c r="D199" s="10">
        <v>311000</v>
      </c>
      <c r="E199" s="18" t="s">
        <v>1</v>
      </c>
    </row>
    <row r="200" spans="1:5" ht="12.75">
      <c r="A200" s="7"/>
      <c r="B200" s="12" t="s">
        <v>15</v>
      </c>
      <c r="C200" s="6">
        <v>2002</v>
      </c>
      <c r="D200" s="10">
        <v>942000</v>
      </c>
      <c r="E200" s="18" t="s">
        <v>1</v>
      </c>
    </row>
    <row r="201" spans="1:5" ht="12.75">
      <c r="A201" s="7"/>
      <c r="B201" s="19" t="s">
        <v>180</v>
      </c>
      <c r="C201" s="6">
        <v>2005</v>
      </c>
      <c r="D201" s="17">
        <v>655000</v>
      </c>
      <c r="E201" s="6" t="s">
        <v>0</v>
      </c>
    </row>
    <row r="202" spans="1:5" ht="12.75">
      <c r="A202" s="7"/>
      <c r="B202" s="19" t="s">
        <v>56</v>
      </c>
      <c r="C202" s="6">
        <v>2007</v>
      </c>
      <c r="D202" s="17">
        <v>26027000</v>
      </c>
      <c r="E202" s="6" t="s">
        <v>0</v>
      </c>
    </row>
    <row r="203" spans="1:5" ht="12.75">
      <c r="A203" s="7"/>
      <c r="B203" s="19" t="s">
        <v>159</v>
      </c>
      <c r="C203" s="6">
        <v>2007</v>
      </c>
      <c r="D203" s="17">
        <v>1408000</v>
      </c>
      <c r="E203" s="6" t="s">
        <v>0</v>
      </c>
    </row>
    <row r="204" spans="1:5" ht="12.75">
      <c r="A204" s="7"/>
      <c r="B204" s="19" t="s">
        <v>160</v>
      </c>
      <c r="C204" s="6">
        <v>2008</v>
      </c>
      <c r="D204" s="17">
        <v>162000</v>
      </c>
      <c r="E204" s="18" t="s">
        <v>1</v>
      </c>
    </row>
    <row r="205" spans="1:5" ht="12.75">
      <c r="A205" s="7"/>
      <c r="B205" s="26" t="s">
        <v>8</v>
      </c>
      <c r="C205" s="32"/>
      <c r="D205" s="30">
        <f>SUM(D198:D204)</f>
        <v>29738000</v>
      </c>
      <c r="E205" s="32"/>
    </row>
    <row r="206" spans="1:5" ht="12.75">
      <c r="A206" s="25" t="s">
        <v>161</v>
      </c>
      <c r="B206" s="13" t="s">
        <v>184</v>
      </c>
      <c r="C206" s="9">
        <v>2009</v>
      </c>
      <c r="D206" s="14">
        <v>184000</v>
      </c>
      <c r="E206" s="9" t="s">
        <v>0</v>
      </c>
    </row>
    <row r="207" spans="1:5" ht="12.75">
      <c r="A207" s="7"/>
      <c r="B207" s="13" t="s">
        <v>162</v>
      </c>
      <c r="C207" s="9">
        <v>2010</v>
      </c>
      <c r="D207" s="14">
        <v>4736000</v>
      </c>
      <c r="E207" s="9" t="s">
        <v>0</v>
      </c>
    </row>
    <row r="208" spans="1:5" ht="12.75">
      <c r="A208" s="7"/>
      <c r="B208" s="13" t="s">
        <v>163</v>
      </c>
      <c r="C208" s="9">
        <v>2011</v>
      </c>
      <c r="D208" s="14">
        <v>56171000</v>
      </c>
      <c r="E208" s="9" t="s">
        <v>0</v>
      </c>
    </row>
    <row r="209" spans="1:5" ht="12.75">
      <c r="A209" s="7"/>
      <c r="B209" s="26" t="s">
        <v>8</v>
      </c>
      <c r="C209" s="32"/>
      <c r="D209" s="30">
        <f>SUM(D206:D208)</f>
        <v>61091000</v>
      </c>
      <c r="E209" s="32"/>
    </row>
    <row r="210" spans="2:7" ht="12.75">
      <c r="B210" s="2"/>
      <c r="C210" s="4"/>
      <c r="D210" s="1"/>
      <c r="E210" s="4"/>
      <c r="F210" s="34"/>
      <c r="G210" s="21"/>
    </row>
    <row r="212" spans="6:7" ht="12.75">
      <c r="F212" s="35"/>
      <c r="G212" s="24"/>
    </row>
    <row r="213" spans="3:7" ht="12.75">
      <c r="C213" s="38" t="s">
        <v>3</v>
      </c>
      <c r="D213" s="30">
        <f>SUM(D208+D207+D206+D203+D202+D201+D196+D191+D190+D186+D185+D184+D181+D174+D172+D168+D165+D164+D163+D162+D157+D154+D152+D148+D147+D146+D144+D137+D134+D131+D126+D125+D123+D117+D116+D115+D114+D113+D111+D105+D104+D101+D98+D97++D96+D95+D92+D91+D90+D81+D75+D85+D84+D69+D68+D66+D62+D60+D59+D56+D55+D41+D38+D36+D35+D33+D31+D25+D23+D22+D19+D13+D7+D4+D3)</f>
        <v>543661000</v>
      </c>
      <c r="E213" s="28" t="s">
        <v>0</v>
      </c>
      <c r="F213" s="36"/>
      <c r="G213" s="24"/>
    </row>
    <row r="214" spans="3:6" ht="12.75">
      <c r="C214" s="38"/>
      <c r="D214" s="30">
        <f>SUM(D204+D200+D199+D198+D195+D194+D193+D189+D187+D183+D182+D179+D178+D177+D176+D171+D170+D169+D167+D161+D160+D159+D158+D156+D153+D151+D150+D149+D145+D143+D142+D140+D139+D135+D133+D132+D130+D129+D128+D124+D122+D121+D120+D119+D112+D110+D109+D108+D107+D102+D100+D99+D94+D89+D88+D87+D83+D82+D79+D78+D77+D76+D74+D72+D71+D70+D65+D64+D63+D61+D57+D54+D53+D52+D51+D49+D48+D47+D46+D44+D43+D42+D40+D39+D30+D29+D28+D27+D21+D20+D18+D16+D15+D11+D10+D9+D8+D6+D5+D2)</f>
        <v>63411000</v>
      </c>
      <c r="E214" s="28" t="s">
        <v>4</v>
      </c>
      <c r="F214" s="37"/>
    </row>
    <row r="215" spans="3:6" ht="12.75">
      <c r="C215" s="38"/>
      <c r="D215" s="31">
        <f>SUM(D213:D214)</f>
        <v>607072000</v>
      </c>
      <c r="E215" s="29" t="s">
        <v>2</v>
      </c>
      <c r="F215" s="37"/>
    </row>
    <row r="216" ht="12.75">
      <c r="D216" s="3"/>
    </row>
  </sheetData>
  <sheetProtection/>
  <mergeCells count="1">
    <mergeCell ref="C213:C215"/>
  </mergeCells>
  <printOptions/>
  <pageMargins left="0" right="0" top="0.41" bottom="0.3937007874015748" header="0.5118110236220472" footer="0.5118110236220472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Drazilova</dc:creator>
  <cp:keywords/>
  <dc:description/>
  <cp:lastModifiedBy>Luděk Soustružník</cp:lastModifiedBy>
  <cp:lastPrinted>2016-03-03T13:36:24Z</cp:lastPrinted>
  <dcterms:created xsi:type="dcterms:W3CDTF">2010-05-19T06:46:22Z</dcterms:created>
  <dcterms:modified xsi:type="dcterms:W3CDTF">2016-03-07T10:33:31Z</dcterms:modified>
  <cp:category/>
  <cp:version/>
  <cp:contentType/>
  <cp:contentStatus/>
</cp:coreProperties>
</file>