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<sst xmlns="http://schemas.openxmlformats.org/spreadsheetml/2006/main" count="159" uniqueCount="46">
  <si>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</si>
  <si>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</si>
  <si>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</si>
  <si>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</si>
  <si>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</si>
  <si>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</si>
  <si>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</si>
  <si>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</si>
  <si>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</si>
  <si>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</si>
  <si>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</si>
  <si>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</si>
  <si>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</si>
  <si>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</si>
  <si>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</si>
  <si>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</si>
  <si>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</si>
  <si>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</si>
  <si>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</si>
  <si>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</si>
  <si>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</si>
  <si>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</si>
  <si>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</si>
  <si>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</si>
  <si>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</si>
  <si>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</si>
  <si>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</si>
  <si>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</si>
  <si>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</si>
  <si>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</si>
  <si>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</si>
  <si>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</si>
  <si>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</si>
  <si>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</si>
  <si>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</si>
  <si>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</si>
  <si>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</si>
  <si>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</si>
  <si>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</si>
  <si>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2021</t>
  </si>
  <si>
    <t>Střednědobý rozpočtový plán 2021-2022</t>
  </si>
  <si>
    <t>Finanční plán na rok 2022</t>
  </si>
  <si>
    <t xml:space="preserve">Organizace: ZŠ Dědina </t>
  </si>
  <si>
    <t xml:space="preserve">Datum: </t>
  </si>
  <si>
    <t xml:space="preserve">Zpracoval: </t>
  </si>
  <si>
    <t xml:space="preserve">tel.: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</si>
</sst>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1" sqref="E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6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34</v>
      </c>
    </row>
    <row r="5" spans="1:15" ht="14.25" customHeight="1" thickTop="1">
      <c r="A5" s="4"/>
      <c r="B5" s="85" t="s">
        <v>39</v>
      </c>
      <c r="C5" s="86"/>
      <c r="D5" s="86"/>
      <c r="E5" s="86"/>
      <c r="F5" s="86"/>
      <c r="G5" s="86"/>
      <c r="H5" s="87"/>
      <c r="I5" s="88" t="s">
        <v>41</v>
      </c>
      <c r="J5" s="89"/>
      <c r="K5" s="89"/>
      <c r="L5" s="89"/>
      <c r="M5" s="89"/>
      <c r="N5" s="89"/>
      <c r="O5" s="90"/>
    </row>
    <row r="6" spans="1:15" ht="23.25" customHeight="1">
      <c r="A6" s="83" t="s">
        <v>0</v>
      </c>
      <c r="B6" s="73" t="s">
        <v>31</v>
      </c>
      <c r="C6" s="75" t="s">
        <v>1</v>
      </c>
      <c r="D6" s="75" t="s">
        <v>2</v>
      </c>
      <c r="E6" s="75" t="s">
        <v>3</v>
      </c>
      <c r="F6" s="75" t="s">
        <v>4</v>
      </c>
      <c r="G6" s="93" t="s">
        <v>5</v>
      </c>
      <c r="H6" s="78" t="s">
        <v>32</v>
      </c>
      <c r="I6" s="73" t="s">
        <v>33</v>
      </c>
      <c r="J6" s="75" t="s">
        <v>1</v>
      </c>
      <c r="K6" s="75" t="s">
        <v>2</v>
      </c>
      <c r="L6" s="75" t="s">
        <v>3</v>
      </c>
      <c r="M6" s="75" t="s">
        <v>4</v>
      </c>
      <c r="N6" s="75" t="s">
        <v>5</v>
      </c>
      <c r="O6" s="81" t="s">
        <v>32</v>
      </c>
    </row>
    <row r="7" spans="1:15" ht="18.75" customHeight="1">
      <c r="A7" s="83"/>
      <c r="B7" s="73"/>
      <c r="C7" s="91"/>
      <c r="D7" s="91"/>
      <c r="E7" s="76"/>
      <c r="F7" s="76"/>
      <c r="G7" s="94"/>
      <c r="H7" s="79"/>
      <c r="I7" s="73"/>
      <c r="J7" s="91"/>
      <c r="K7" s="91"/>
      <c r="L7" s="76"/>
      <c r="M7" s="76"/>
      <c r="N7" s="76"/>
      <c r="O7" s="81"/>
    </row>
    <row r="8" spans="1:15" ht="17.25" customHeight="1">
      <c r="A8" s="84"/>
      <c r="B8" s="74"/>
      <c r="C8" s="92"/>
      <c r="D8" s="92"/>
      <c r="E8" s="77"/>
      <c r="F8" s="77"/>
      <c r="G8" s="95"/>
      <c r="H8" s="80"/>
      <c r="I8" s="74"/>
      <c r="J8" s="92"/>
      <c r="K8" s="92"/>
      <c r="L8" s="77"/>
      <c r="M8" s="77"/>
      <c r="N8" s="77"/>
      <c r="O8" s="82"/>
    </row>
    <row r="9" spans="1:15" ht="18.75" customHeight="1">
      <c r="A9" s="49" t="s">
        <v>6</v>
      </c>
      <c r="B9" s="59">
        <f>SUM(B10:B14)</f>
        <v>55879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1730</v>
      </c>
      <c r="I9" s="26">
        <f>SUM(I10:I14)</f>
        <v>55879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>
        <f>SUM(O15:O17)</f>
        <v>1730</v>
      </c>
    </row>
    <row r="10" spans="1:15" ht="18.75" customHeight="1">
      <c r="A10" s="50" t="s">
        <v>8</v>
      </c>
      <c r="B10" s="58">
        <v>41261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8">
        <v>41261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</row>
    <row r="11" spans="1:15" ht="18.75" customHeight="1">
      <c r="A11" s="50" t="s">
        <v>9</v>
      </c>
      <c r="B11" s="58">
        <v>9467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8">
        <v>9467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</row>
    <row r="12" spans="1:15" ht="18.75" customHeight="1">
      <c r="A12" s="50" t="s">
        <v>10</v>
      </c>
      <c r="B12" s="58">
        <v>1551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8">
        <v>1551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</row>
    <row r="13" spans="1:15" ht="18.75" customHeight="1">
      <c r="A13" s="50" t="s">
        <v>11</v>
      </c>
      <c r="B13" s="58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8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</row>
    <row r="14" spans="1:15" ht="18.75" customHeight="1">
      <c r="A14" s="51" t="s">
        <v>12</v>
      </c>
      <c r="B14" s="13">
        <f>SUM(B15:B17)</f>
        <v>3600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1730</v>
      </c>
      <c r="I14" s="13">
        <f>SUM(I15:I17)</f>
        <v>3600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>
        <f>SUM(O15:O17)</f>
        <v>1730</v>
      </c>
    </row>
    <row r="15" spans="1:15" ht="18.75" customHeight="1">
      <c r="A15" s="52" t="s">
        <v>13</v>
      </c>
      <c r="B15" s="14">
        <v>700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260</v>
      </c>
      <c r="I15" s="14">
        <v>700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260</v>
      </c>
    </row>
    <row r="16" spans="1:15" ht="18.75" customHeight="1">
      <c r="A16" s="52" t="s">
        <v>14</v>
      </c>
      <c r="B16" s="14">
        <v>2900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270</v>
      </c>
      <c r="I16" s="14">
        <v>2900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270</v>
      </c>
    </row>
    <row r="17" spans="1:15" ht="18.75" customHeight="1" thickBot="1">
      <c r="A17" s="53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1200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1200</v>
      </c>
    </row>
    <row r="18" spans="1:15" ht="18.75" customHeight="1" thickTop="1">
      <c r="A18" s="49" t="s">
        <v>16</v>
      </c>
      <c r="B18" s="32">
        <f>SUM(B19+B23+B26+B27+B28+B29+B30+B31+B32)</f>
        <v>55879</v>
      </c>
      <c r="C18" s="32">
        <f aca="true" t="shared" si="0" ref="C18:N18">SUM(C19+C23+C26+C27+C28+C29+C30+C31+C32)</f>
        <v>41261</v>
      </c>
      <c r="D18" s="32">
        <f t="shared" si="0"/>
        <v>9467</v>
      </c>
      <c r="E18" s="32">
        <f t="shared" si="0"/>
        <v>3600</v>
      </c>
      <c r="F18" s="32">
        <f t="shared" si="0"/>
        <v>1551</v>
      </c>
      <c r="G18" s="33">
        <f t="shared" si="0"/>
        <v>0</v>
      </c>
      <c r="H18" s="69">
        <f t="shared" si="0"/>
        <v>1526</v>
      </c>
      <c r="I18" s="13">
        <f t="shared" si="0"/>
        <v>55879</v>
      </c>
      <c r="J18" s="13">
        <f t="shared" si="0"/>
        <v>41261</v>
      </c>
      <c r="K18" s="13">
        <f t="shared" si="0"/>
        <v>9467</v>
      </c>
      <c r="L18" s="13">
        <f t="shared" si="0"/>
        <v>3600</v>
      </c>
      <c r="M18" s="13">
        <f t="shared" si="0"/>
        <v>1551</v>
      </c>
      <c r="N18" s="13">
        <f t="shared" si="0"/>
        <v>0</v>
      </c>
      <c r="O18" s="70">
        <f>SUM(O19+O23+O26+O27+O28+O29+O30+O31+O32)</f>
        <v>1526</v>
      </c>
    </row>
    <row r="19" spans="1:15" ht="18.75" customHeight="1">
      <c r="A19" s="51" t="s">
        <v>17</v>
      </c>
      <c r="B19" s="13">
        <f aca="true" t="shared" si="1" ref="B19:N19">SUM(B20:B22)</f>
        <v>7355</v>
      </c>
      <c r="C19" s="32">
        <f t="shared" si="1"/>
        <v>543</v>
      </c>
      <c r="D19" s="32">
        <f t="shared" si="1"/>
        <v>3007</v>
      </c>
      <c r="E19" s="32">
        <f t="shared" si="1"/>
        <v>3100</v>
      </c>
      <c r="F19" s="32">
        <f t="shared" si="1"/>
        <v>705</v>
      </c>
      <c r="G19" s="33">
        <f t="shared" si="1"/>
        <v>0</v>
      </c>
      <c r="H19" s="35">
        <f t="shared" si="1"/>
        <v>710</v>
      </c>
      <c r="I19" s="13">
        <f t="shared" si="1"/>
        <v>7355</v>
      </c>
      <c r="J19" s="32">
        <f t="shared" si="1"/>
        <v>543</v>
      </c>
      <c r="K19" s="32">
        <f t="shared" si="1"/>
        <v>3007</v>
      </c>
      <c r="L19" s="32">
        <f t="shared" si="1"/>
        <v>3100</v>
      </c>
      <c r="M19" s="32">
        <f t="shared" si="1"/>
        <v>705</v>
      </c>
      <c r="N19" s="32">
        <f t="shared" si="1"/>
        <v>0</v>
      </c>
      <c r="O19" s="47">
        <f>SUM(O20:O22)</f>
        <v>710</v>
      </c>
    </row>
    <row r="20" spans="1:15" ht="18.75" customHeight="1">
      <c r="A20" s="52" t="s">
        <v>18</v>
      </c>
      <c r="B20" s="40">
        <f>C20+D20+E20+F20</f>
        <v>2285</v>
      </c>
      <c r="C20" s="6">
        <v>543</v>
      </c>
      <c r="D20" s="6">
        <v>837</v>
      </c>
      <c r="E20" s="6">
        <v>200</v>
      </c>
      <c r="F20" s="6">
        <v>705</v>
      </c>
      <c r="G20" s="6"/>
      <c r="H20" s="15">
        <v>60</v>
      </c>
      <c r="I20" s="40">
        <f>J20+K20+L20+M20</f>
        <v>2285</v>
      </c>
      <c r="J20" s="6">
        <v>543</v>
      </c>
      <c r="K20" s="6">
        <v>837</v>
      </c>
      <c r="L20" s="6">
        <v>200</v>
      </c>
      <c r="M20" s="6">
        <v>705</v>
      </c>
      <c r="N20" s="6"/>
      <c r="O20" s="16">
        <v>60</v>
      </c>
    </row>
    <row r="21" spans="1:15" ht="18.75" customHeight="1">
      <c r="A21" s="52" t="s">
        <v>19</v>
      </c>
      <c r="B21" s="40">
        <f aca="true" t="shared" si="2" ref="B21:B32">C21+D21+E21+F21</f>
        <v>2700</v>
      </c>
      <c r="C21" s="6"/>
      <c r="D21" s="6"/>
      <c r="E21" s="6">
        <v>2700</v>
      </c>
      <c r="F21" s="6"/>
      <c r="G21" s="6"/>
      <c r="H21" s="15">
        <v>250</v>
      </c>
      <c r="I21" s="40">
        <f aca="true" t="shared" si="3" ref="I21:I32">J21+K21+L21+M21</f>
        <v>2700</v>
      </c>
      <c r="J21" s="6"/>
      <c r="K21" s="6"/>
      <c r="L21" s="6">
        <v>2700</v>
      </c>
      <c r="M21" s="6"/>
      <c r="N21" s="6"/>
      <c r="O21" s="16">
        <v>250</v>
      </c>
    </row>
    <row r="22" spans="1:15" ht="18.75" customHeight="1">
      <c r="A22" s="52" t="s">
        <v>20</v>
      </c>
      <c r="B22" s="40">
        <f t="shared" si="2"/>
        <v>2370</v>
      </c>
      <c r="C22" s="6"/>
      <c r="D22" s="6">
        <v>2170</v>
      </c>
      <c r="E22" s="6">
        <v>200</v>
      </c>
      <c r="F22" s="6"/>
      <c r="G22" s="6"/>
      <c r="H22" s="15">
        <v>400</v>
      </c>
      <c r="I22" s="40">
        <f t="shared" si="3"/>
        <v>2370</v>
      </c>
      <c r="J22" s="6"/>
      <c r="K22" s="6">
        <v>2170</v>
      </c>
      <c r="L22" s="6">
        <v>200</v>
      </c>
      <c r="M22" s="6"/>
      <c r="N22" s="6"/>
      <c r="O22" s="16">
        <v>400</v>
      </c>
    </row>
    <row r="23" spans="1:15" ht="18.75" customHeight="1">
      <c r="A23" s="51" t="s">
        <v>21</v>
      </c>
      <c r="B23" s="40">
        <f t="shared" si="2"/>
        <v>2633</v>
      </c>
      <c r="C23" s="32">
        <f aca="true" t="shared" si="4" ref="C23:N23">SUM(C24:C25)</f>
        <v>159</v>
      </c>
      <c r="D23" s="32">
        <f t="shared" si="4"/>
        <v>1644</v>
      </c>
      <c r="E23" s="32">
        <f t="shared" si="4"/>
        <v>500</v>
      </c>
      <c r="F23" s="32">
        <f t="shared" si="4"/>
        <v>330</v>
      </c>
      <c r="G23" s="33">
        <f t="shared" si="4"/>
        <v>0</v>
      </c>
      <c r="H23" s="35">
        <f t="shared" si="4"/>
        <v>0</v>
      </c>
      <c r="I23" s="40">
        <f t="shared" si="3"/>
        <v>2633</v>
      </c>
      <c r="J23" s="32">
        <f t="shared" si="4"/>
        <v>159</v>
      </c>
      <c r="K23" s="32">
        <f t="shared" si="4"/>
        <v>1644</v>
      </c>
      <c r="L23" s="32">
        <f t="shared" si="4"/>
        <v>500</v>
      </c>
      <c r="M23" s="32">
        <f t="shared" si="4"/>
        <v>330</v>
      </c>
      <c r="N23" s="32">
        <f t="shared" si="4"/>
        <v>0</v>
      </c>
      <c r="O23" s="47">
        <f>SUM(O24:O25)</f>
        <v>0</v>
      </c>
    </row>
    <row r="24" spans="1:15" ht="18.75" customHeight="1">
      <c r="A24" s="52" t="s">
        <v>22</v>
      </c>
      <c r="B24" s="40">
        <f t="shared" si="2"/>
        <v>640</v>
      </c>
      <c r="C24" s="6"/>
      <c r="D24" s="6">
        <v>330</v>
      </c>
      <c r="E24" s="6"/>
      <c r="F24" s="6">
        <v>310</v>
      </c>
      <c r="G24" s="6"/>
      <c r="H24" s="15"/>
      <c r="I24" s="40">
        <f t="shared" si="3"/>
        <v>640</v>
      </c>
      <c r="J24" s="6"/>
      <c r="K24" s="6">
        <v>330</v>
      </c>
      <c r="L24" s="6"/>
      <c r="M24" s="6">
        <v>310</v>
      </c>
      <c r="N24" s="6"/>
      <c r="O24" s="16"/>
    </row>
    <row r="25" spans="1:15" ht="18.75" customHeight="1">
      <c r="A25" s="52" t="s">
        <v>23</v>
      </c>
      <c r="B25" s="40">
        <f t="shared" si="2"/>
        <v>1993</v>
      </c>
      <c r="C25" s="6">
        <v>159</v>
      </c>
      <c r="D25" s="6">
        <v>1314</v>
      </c>
      <c r="E25" s="6">
        <v>500</v>
      </c>
      <c r="F25" s="6">
        <v>20</v>
      </c>
      <c r="G25" s="6"/>
      <c r="H25" s="15"/>
      <c r="I25" s="40">
        <f t="shared" si="3"/>
        <v>1993</v>
      </c>
      <c r="J25" s="6">
        <v>159</v>
      </c>
      <c r="K25" s="6">
        <v>1314</v>
      </c>
      <c r="L25" s="6">
        <v>500</v>
      </c>
      <c r="M25" s="6">
        <v>20</v>
      </c>
      <c r="N25" s="6"/>
      <c r="O25" s="16"/>
    </row>
    <row r="26" spans="1:15" ht="18.75" customHeight="1">
      <c r="A26" s="51" t="s">
        <v>24</v>
      </c>
      <c r="B26" s="40">
        <f t="shared" si="2"/>
        <v>32901</v>
      </c>
      <c r="C26" s="5">
        <v>29823</v>
      </c>
      <c r="D26" s="6">
        <v>2698</v>
      </c>
      <c r="E26" s="6"/>
      <c r="F26" s="6">
        <v>380</v>
      </c>
      <c r="G26" s="6"/>
      <c r="H26" s="20">
        <v>600</v>
      </c>
      <c r="I26" s="40">
        <f t="shared" si="3"/>
        <v>32901</v>
      </c>
      <c r="J26" s="5">
        <v>29823</v>
      </c>
      <c r="K26" s="6">
        <v>2698</v>
      </c>
      <c r="L26" s="6"/>
      <c r="M26" s="6">
        <v>380</v>
      </c>
      <c r="N26" s="6"/>
      <c r="O26" s="21">
        <v>600</v>
      </c>
    </row>
    <row r="27" spans="1:15" ht="18.75" customHeight="1">
      <c r="A27" s="54" t="s">
        <v>25</v>
      </c>
      <c r="B27" s="40">
        <f t="shared" si="2"/>
        <v>11875</v>
      </c>
      <c r="C27" s="5">
        <v>10736</v>
      </c>
      <c r="D27" s="6">
        <v>1003</v>
      </c>
      <c r="E27" s="6"/>
      <c r="F27" s="6">
        <v>136</v>
      </c>
      <c r="G27" s="6"/>
      <c r="H27" s="20">
        <v>216</v>
      </c>
      <c r="I27" s="40">
        <f t="shared" si="3"/>
        <v>11875</v>
      </c>
      <c r="J27" s="5">
        <v>10736</v>
      </c>
      <c r="K27" s="6">
        <v>1003</v>
      </c>
      <c r="L27" s="6"/>
      <c r="M27" s="6">
        <v>136</v>
      </c>
      <c r="N27" s="6"/>
      <c r="O27" s="21">
        <v>216</v>
      </c>
    </row>
    <row r="28" spans="1:15" ht="18.75" customHeight="1">
      <c r="A28" s="51" t="s">
        <v>26</v>
      </c>
      <c r="B28" s="40">
        <f t="shared" si="2"/>
        <v>0</v>
      </c>
      <c r="C28" s="5"/>
      <c r="D28" s="5"/>
      <c r="E28" s="5"/>
      <c r="F28" s="5"/>
      <c r="G28" s="5"/>
      <c r="H28" s="20"/>
      <c r="I28" s="40">
        <f t="shared" si="3"/>
        <v>0</v>
      </c>
      <c r="J28" s="5"/>
      <c r="K28" s="6"/>
      <c r="L28" s="6"/>
      <c r="M28" s="6"/>
      <c r="N28" s="6"/>
      <c r="O28" s="21"/>
    </row>
    <row r="29" spans="1:15" ht="18.75" customHeight="1">
      <c r="A29" s="51" t="s">
        <v>27</v>
      </c>
      <c r="B29" s="40">
        <f t="shared" si="2"/>
        <v>364</v>
      </c>
      <c r="C29" s="5"/>
      <c r="D29" s="5">
        <v>364</v>
      </c>
      <c r="E29" s="5"/>
      <c r="F29" s="5"/>
      <c r="G29" s="5"/>
      <c r="H29" s="20"/>
      <c r="I29" s="40">
        <f t="shared" si="3"/>
        <v>364</v>
      </c>
      <c r="J29" s="5"/>
      <c r="K29" s="6">
        <v>364</v>
      </c>
      <c r="L29" s="6"/>
      <c r="M29" s="6"/>
      <c r="N29" s="6"/>
      <c r="O29" s="21"/>
    </row>
    <row r="30" spans="1:15" ht="18.75" customHeight="1">
      <c r="A30" s="64" t="s">
        <v>36</v>
      </c>
      <c r="B30" s="40">
        <f t="shared" si="2"/>
        <v>751</v>
      </c>
      <c r="C30" s="60"/>
      <c r="D30" s="60">
        <v>751</v>
      </c>
      <c r="E30" s="60"/>
      <c r="F30" s="60"/>
      <c r="G30" s="60"/>
      <c r="H30" s="65"/>
      <c r="I30" s="40">
        <f t="shared" si="3"/>
        <v>751</v>
      </c>
      <c r="J30" s="60"/>
      <c r="K30" s="66">
        <v>751</v>
      </c>
      <c r="L30" s="67"/>
      <c r="M30" s="67"/>
      <c r="N30" s="67"/>
      <c r="O30" s="68"/>
    </row>
    <row r="31" spans="1:15" ht="18.75" customHeight="1">
      <c r="A31" s="64" t="s">
        <v>37</v>
      </c>
      <c r="B31" s="40">
        <f t="shared" si="2"/>
        <v>0</v>
      </c>
      <c r="C31" s="60"/>
      <c r="D31" s="60"/>
      <c r="E31" s="60"/>
      <c r="F31" s="60"/>
      <c r="G31" s="60"/>
      <c r="H31" s="65"/>
      <c r="I31" s="40">
        <f t="shared" si="3"/>
        <v>0</v>
      </c>
      <c r="J31" s="60"/>
      <c r="K31" s="66"/>
      <c r="L31" s="67"/>
      <c r="M31" s="67"/>
      <c r="N31" s="67"/>
      <c r="O31" s="68"/>
    </row>
    <row r="32" spans="1:15" ht="18.75" customHeight="1" thickBot="1">
      <c r="A32" s="55" t="s">
        <v>28</v>
      </c>
      <c r="B32" s="40">
        <f t="shared" si="2"/>
        <v>0</v>
      </c>
      <c r="C32" s="60"/>
      <c r="D32" s="60"/>
      <c r="E32" s="60"/>
      <c r="F32" s="60"/>
      <c r="G32" s="60"/>
      <c r="H32" s="24"/>
      <c r="I32" s="40">
        <f t="shared" si="3"/>
        <v>0</v>
      </c>
      <c r="J32" s="22"/>
      <c r="K32" s="22"/>
      <c r="L32" s="23"/>
      <c r="M32" s="23"/>
      <c r="N32" s="23"/>
      <c r="O32" s="25"/>
    </row>
    <row r="33" spans="1:15" ht="18.75" customHeight="1" thickBot="1" thickTop="1">
      <c r="A33" s="55" t="s">
        <v>35</v>
      </c>
      <c r="B33" s="61">
        <f>SUM(B9-B18)</f>
        <v>0</v>
      </c>
      <c r="C33" s="62" t="s">
        <v>7</v>
      </c>
      <c r="D33" s="62" t="s">
        <v>7</v>
      </c>
      <c r="E33" s="63" t="s">
        <v>7</v>
      </c>
      <c r="F33" s="63" t="s">
        <v>7</v>
      </c>
      <c r="G33" s="45" t="s">
        <v>7</v>
      </c>
      <c r="H33" s="44">
        <f>SUM(H9-H18)</f>
        <v>204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6">
        <f>SUM(O9-O18)</f>
        <v>204</v>
      </c>
    </row>
    <row r="34" spans="1:15" ht="12.75" customHeight="1" thickTop="1">
      <c r="A34" s="9" t="s">
        <v>29</v>
      </c>
      <c r="B34" s="71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6" t="s">
        <v>43</v>
      </c>
      <c r="B36" s="56"/>
      <c r="C36" s="56"/>
      <c r="D36" s="56"/>
      <c r="E36" s="56"/>
      <c r="F36" s="56"/>
      <c r="G36" s="2"/>
      <c r="H36" s="2"/>
      <c r="I36" s="3"/>
      <c r="J36" s="3"/>
      <c r="K36" s="3"/>
      <c r="L36" s="3"/>
      <c r="M36" s="3"/>
      <c r="N36" s="3"/>
    </row>
    <row r="37" spans="1:14" ht="12.75">
      <c r="A37" s="57" t="s">
        <v>44</v>
      </c>
      <c r="B37" s="57"/>
      <c r="C37" s="57"/>
      <c r="D37" s="57"/>
      <c r="E37" s="57"/>
      <c r="F37" s="57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57"/>
      <c r="C38" s="57"/>
      <c r="D38" s="57"/>
      <c r="E38" s="57"/>
      <c r="F38" s="57"/>
      <c r="G38" s="1"/>
      <c r="H38" s="1"/>
    </row>
    <row r="39" spans="1:11" ht="12.75">
      <c r="A39" s="57" t="s">
        <v>30</v>
      </c>
      <c r="K39" s="1" t="s">
        <v>38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2019-10-02T09:46:05Z</cp:lastPrinted>
  <dcterms:created xsi:type="dcterms:W3CDTF">2001-10-29T09:16:17Z</dcterms:created>
  <dcterms:modified xsi:type="dcterms:W3CDTF">2019-10-02T09:47:34Z</dcterms:modified>
  <cp:category/>
  <cp:version/>
  <cp:contentType/>
  <cp:contentStatus/>
</cp:coreProperties>
</file>