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<sst xmlns="http://schemas.openxmlformats.org/spreadsheetml/2006/main" count="166" uniqueCount="42">
  <si>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</si>
  <si>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</si>
  <si>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</si>
  <si>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</si>
  <si>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</si>
  <si>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</si>
  <si>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</si>
  <si>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</si>
  <si>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</si>
  <si>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</si>
  <si>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</si>
  <si>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</si>
  <si>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</si>
  <si>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</si>
  <si>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</si>
  <si>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</si>
  <si>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</si>
  <si>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</si>
  <si>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</si>
  <si>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</si>
  <si>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</si>
  <si>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</si>
  <si>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</si>
  <si>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</si>
  <si>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</si>
  <si>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</si>
  <si>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</si>
  <si>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</si>
  <si>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</si>
  <si>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</si>
  <si>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</si>
  <si>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</si>
  <si>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</si>
  <si>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</si>
  <si>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</si>
  <si>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</si>
  <si>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</si>
  <si>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</si>
  <si>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</si>
  <si>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2020</t>
  </si>
  <si>
    <t xml:space="preserve">Finanční plán na rok 2019 </t>
  </si>
  <si>
    <t>Organizace:  MŠ Charlese de Gaulla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</si>
</sst>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1" fillId="0" borderId="12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1" fontId="1" fillId="0" borderId="2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9" fontId="1" fillId="0" borderId="28" xfId="0" applyNumberFormat="1" applyFont="1" applyBorder="1" applyAlignment="1" applyProtection="1">
      <alignment horizontal="center"/>
      <protection hidden="1"/>
    </xf>
    <xf numFmtId="169" fontId="1" fillId="0" borderId="29" xfId="0" applyNumberFormat="1" applyFont="1" applyBorder="1" applyAlignment="1" applyProtection="1">
      <alignment horizontal="center" wrapText="1"/>
      <protection hidden="1"/>
    </xf>
    <xf numFmtId="169" fontId="1" fillId="0" borderId="30" xfId="0" applyNumberFormat="1" applyFont="1" applyBorder="1" applyAlignment="1" applyProtection="1">
      <alignment horizontal="center" wrapText="1"/>
      <protection hidden="1"/>
    </xf>
    <xf numFmtId="169" fontId="0" fillId="0" borderId="28" xfId="0" applyNumberFormat="1" applyFont="1" applyBorder="1" applyAlignment="1" applyProtection="1">
      <alignment horizontal="center" wrapText="1"/>
      <protection locked="0"/>
    </xf>
    <xf numFmtId="169" fontId="0" fillId="0" borderId="29" xfId="0" applyNumberFormat="1" applyFont="1" applyBorder="1" applyAlignment="1" applyProtection="1">
      <alignment horizontal="center" wrapText="1"/>
      <protection hidden="1"/>
    </xf>
    <xf numFmtId="169" fontId="0" fillId="0" borderId="30" xfId="0" applyNumberFormat="1" applyFont="1" applyBorder="1" applyAlignment="1" applyProtection="1">
      <alignment horizontal="center" wrapText="1"/>
      <protection hidden="1"/>
    </xf>
    <xf numFmtId="169" fontId="1" fillId="0" borderId="31" xfId="0" applyNumberFormat="1" applyFont="1" applyBorder="1" applyAlignment="1" applyProtection="1">
      <alignment horizontal="center"/>
      <protection hidden="1"/>
    </xf>
    <xf numFmtId="169" fontId="1" fillId="0" borderId="32" xfId="0" applyNumberFormat="1" applyFont="1" applyBorder="1" applyAlignment="1" applyProtection="1">
      <alignment horizontal="center"/>
      <protection hidden="1"/>
    </xf>
    <xf numFmtId="169" fontId="0" fillId="0" borderId="31" xfId="0" applyNumberFormat="1" applyFont="1" applyFill="1" applyBorder="1" applyAlignment="1" applyProtection="1">
      <alignment horizontal="center"/>
      <protection locked="0"/>
    </xf>
    <xf numFmtId="169" fontId="0" fillId="0" borderId="32" xfId="0" applyNumberFormat="1" applyFont="1" applyBorder="1" applyAlignment="1" applyProtection="1">
      <alignment horizontal="center"/>
      <protection hidden="1"/>
    </xf>
    <xf numFmtId="169" fontId="0" fillId="0" borderId="31" xfId="0" applyNumberFormat="1" applyFont="1" applyBorder="1" applyAlignment="1" applyProtection="1">
      <alignment horizontal="center"/>
      <protection locked="0"/>
    </xf>
    <xf numFmtId="169" fontId="0" fillId="0" borderId="33" xfId="0" applyNumberFormat="1" applyFont="1" applyBorder="1" applyAlignment="1" applyProtection="1">
      <alignment horizontal="center"/>
      <protection locked="0"/>
    </xf>
    <xf numFmtId="169" fontId="0" fillId="0" borderId="34" xfId="0" applyNumberFormat="1" applyFont="1" applyBorder="1" applyAlignment="1" applyProtection="1">
      <alignment horizontal="center"/>
      <protection hidden="1"/>
    </xf>
    <xf numFmtId="169" fontId="0" fillId="0" borderId="31" xfId="0" applyNumberFormat="1" applyFont="1" applyBorder="1" applyAlignment="1" applyProtection="1">
      <alignment horizontal="center"/>
      <protection hidden="1"/>
    </xf>
    <xf numFmtId="169" fontId="0" fillId="0" borderId="32" xfId="0" applyNumberFormat="1" applyFont="1" applyBorder="1" applyAlignment="1" applyProtection="1">
      <alignment horizontal="center"/>
      <protection locked="0"/>
    </xf>
    <xf numFmtId="169" fontId="1" fillId="0" borderId="32" xfId="0" applyNumberFormat="1" applyFont="1" applyBorder="1" applyAlignment="1" applyProtection="1">
      <alignment horizontal="center"/>
      <protection locked="0"/>
    </xf>
    <xf numFmtId="169" fontId="0" fillId="0" borderId="32" xfId="0" applyNumberFormat="1" applyFont="1" applyFill="1" applyBorder="1" applyAlignment="1" applyProtection="1">
      <alignment horizontal="center"/>
      <protection locked="0"/>
    </xf>
    <xf numFmtId="169" fontId="1" fillId="0" borderId="32" xfId="0" applyNumberFormat="1" applyFont="1" applyFill="1" applyBorder="1" applyAlignment="1" applyProtection="1">
      <alignment horizontal="center"/>
      <protection locked="0"/>
    </xf>
    <xf numFmtId="169" fontId="1" fillId="0" borderId="35" xfId="0" applyNumberFormat="1" applyFont="1" applyBorder="1" applyAlignment="1" applyProtection="1">
      <alignment horizontal="center"/>
      <protection locked="0"/>
    </xf>
    <xf numFmtId="169" fontId="1" fillId="0" borderId="35" xfId="0" applyNumberFormat="1" applyFont="1" applyFill="1" applyBorder="1" applyAlignment="1" applyProtection="1">
      <alignment horizontal="center"/>
      <protection locked="0"/>
    </xf>
    <xf numFmtId="169" fontId="1" fillId="0" borderId="36" xfId="0" applyNumberFormat="1" applyFont="1" applyBorder="1" applyAlignment="1" applyProtection="1">
      <alignment horizontal="center"/>
      <protection hidden="1"/>
    </xf>
    <xf numFmtId="169" fontId="0" fillId="0" borderId="37" xfId="0" applyNumberFormat="1" applyFont="1" applyBorder="1" applyAlignment="1" applyProtection="1">
      <alignment horizontal="center" wrapText="1"/>
      <protection hidden="1"/>
    </xf>
    <xf numFmtId="169" fontId="0" fillId="0" borderId="36" xfId="0" applyNumberFormat="1" applyFont="1" applyBorder="1" applyAlignment="1" applyProtection="1">
      <alignment horizontal="center"/>
      <protection locked="0"/>
    </xf>
    <xf numFmtId="169" fontId="0" fillId="0" borderId="38" xfId="0" applyNumberFormat="1" applyFont="1" applyBorder="1" applyAlignment="1" applyProtection="1">
      <alignment horizontal="center"/>
      <protection locked="0"/>
    </xf>
    <xf numFmtId="169" fontId="1" fillId="0" borderId="39" xfId="0" applyNumberFormat="1" applyFont="1" applyBorder="1" applyAlignment="1" applyProtection="1">
      <alignment horizontal="center"/>
      <protection hidden="1"/>
    </xf>
    <xf numFmtId="169" fontId="1" fillId="0" borderId="36" xfId="0" applyNumberFormat="1" applyFont="1" applyBorder="1" applyAlignment="1" applyProtection="1">
      <alignment horizontal="center"/>
      <protection locked="0"/>
    </xf>
    <xf numFmtId="169" fontId="1" fillId="0" borderId="40" xfId="0" applyNumberFormat="1" applyFont="1" applyBorder="1" applyAlignment="1" applyProtection="1">
      <alignment horizontal="center"/>
      <protection locked="0"/>
    </xf>
    <xf numFmtId="169" fontId="1" fillId="0" borderId="3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 shrinkToFit="1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1" sqref="I11"/>
    </sheetView>
  </sheetViews>
  <sheetFormatPr defaultColWidth="9.00390625" defaultRowHeight="12.75"/>
  <cols>
    <col min="1" max="1" width="33.1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40" t="s">
        <v>38</v>
      </c>
    </row>
    <row r="2" spans="1:16" ht="15.75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33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84" t="s">
        <v>40</v>
      </c>
      <c r="C6" s="85"/>
      <c r="D6" s="85"/>
      <c r="E6" s="85"/>
      <c r="F6" s="85"/>
      <c r="G6" s="85"/>
      <c r="H6" s="86"/>
      <c r="I6" s="87" t="s">
        <v>39</v>
      </c>
      <c r="J6" s="88"/>
      <c r="K6" s="88"/>
      <c r="L6" s="88"/>
      <c r="M6" s="88"/>
      <c r="N6" s="88"/>
      <c r="O6" s="88"/>
      <c r="P6" s="89"/>
    </row>
    <row r="7" spans="1:16" ht="23.25" customHeight="1">
      <c r="A7" s="82" t="s">
        <v>0</v>
      </c>
      <c r="B7" s="70" t="s">
        <v>29</v>
      </c>
      <c r="C7" s="74" t="s">
        <v>1</v>
      </c>
      <c r="D7" s="74" t="s">
        <v>2</v>
      </c>
      <c r="E7" s="74" t="s">
        <v>3</v>
      </c>
      <c r="F7" s="74" t="s">
        <v>4</v>
      </c>
      <c r="G7" s="92" t="s">
        <v>5</v>
      </c>
      <c r="H7" s="77" t="s">
        <v>30</v>
      </c>
      <c r="I7" s="70" t="s">
        <v>31</v>
      </c>
      <c r="J7" s="74" t="s">
        <v>1</v>
      </c>
      <c r="K7" s="74" t="s">
        <v>2</v>
      </c>
      <c r="L7" s="74" t="s">
        <v>3</v>
      </c>
      <c r="M7" s="74" t="s">
        <v>4</v>
      </c>
      <c r="N7" s="74" t="s">
        <v>5</v>
      </c>
      <c r="O7" s="72" t="s">
        <v>37</v>
      </c>
      <c r="P7" s="80" t="s">
        <v>30</v>
      </c>
    </row>
    <row r="8" spans="1:16" ht="18.75" customHeight="1">
      <c r="A8" s="82"/>
      <c r="B8" s="70"/>
      <c r="C8" s="90"/>
      <c r="D8" s="90"/>
      <c r="E8" s="75"/>
      <c r="F8" s="75"/>
      <c r="G8" s="93"/>
      <c r="H8" s="78"/>
      <c r="I8" s="70"/>
      <c r="J8" s="90"/>
      <c r="K8" s="90"/>
      <c r="L8" s="75"/>
      <c r="M8" s="75"/>
      <c r="N8" s="75"/>
      <c r="O8" s="72"/>
      <c r="P8" s="80"/>
    </row>
    <row r="9" spans="1:16" ht="17.25" customHeight="1">
      <c r="A9" s="83"/>
      <c r="B9" s="71"/>
      <c r="C9" s="91"/>
      <c r="D9" s="91"/>
      <c r="E9" s="76"/>
      <c r="F9" s="76"/>
      <c r="G9" s="94"/>
      <c r="H9" s="79"/>
      <c r="I9" s="71"/>
      <c r="J9" s="91"/>
      <c r="K9" s="91"/>
      <c r="L9" s="76"/>
      <c r="M9" s="76"/>
      <c r="N9" s="76"/>
      <c r="O9" s="73"/>
      <c r="P9" s="81"/>
    </row>
    <row r="10" spans="1:16" ht="18.75" customHeight="1">
      <c r="A10" s="26" t="s">
        <v>6</v>
      </c>
      <c r="B10" s="41">
        <f>SUM(B11:B15)</f>
        <v>4096</v>
      </c>
      <c r="C10" s="42" t="s">
        <v>7</v>
      </c>
      <c r="D10" s="42" t="s">
        <v>7</v>
      </c>
      <c r="E10" s="43" t="s">
        <v>7</v>
      </c>
      <c r="F10" s="43" t="s">
        <v>7</v>
      </c>
      <c r="G10" s="43" t="s">
        <v>7</v>
      </c>
      <c r="H10" s="61">
        <f>SUM(H16:H18)</f>
        <v>75</v>
      </c>
      <c r="I10" s="41">
        <f>SUM(I11:I15)</f>
        <v>4311</v>
      </c>
      <c r="J10" s="42" t="s">
        <v>7</v>
      </c>
      <c r="K10" s="42" t="s">
        <v>7</v>
      </c>
      <c r="L10" s="43" t="s">
        <v>7</v>
      </c>
      <c r="M10" s="43" t="s">
        <v>7</v>
      </c>
      <c r="N10" s="43" t="s">
        <v>7</v>
      </c>
      <c r="O10" s="21" t="s">
        <v>7</v>
      </c>
      <c r="P10" s="22">
        <f>SUM(P16:P18)</f>
        <v>75</v>
      </c>
    </row>
    <row r="11" spans="1:16" ht="18.75" customHeight="1">
      <c r="A11" s="27" t="s">
        <v>8</v>
      </c>
      <c r="B11" s="44">
        <v>2813</v>
      </c>
      <c r="C11" s="45" t="s">
        <v>7</v>
      </c>
      <c r="D11" s="45" t="s">
        <v>7</v>
      </c>
      <c r="E11" s="46" t="s">
        <v>7</v>
      </c>
      <c r="F11" s="46" t="s">
        <v>7</v>
      </c>
      <c r="G11" s="46" t="s">
        <v>7</v>
      </c>
      <c r="H11" s="62" t="s">
        <v>7</v>
      </c>
      <c r="I11" s="44">
        <v>3028</v>
      </c>
      <c r="J11" s="45" t="s">
        <v>7</v>
      </c>
      <c r="K11" s="45" t="s">
        <v>7</v>
      </c>
      <c r="L11" s="46" t="s">
        <v>7</v>
      </c>
      <c r="M11" s="46" t="s">
        <v>7</v>
      </c>
      <c r="N11" s="46" t="s">
        <v>7</v>
      </c>
      <c r="O11" s="24" t="s">
        <v>7</v>
      </c>
      <c r="P11" s="25" t="s">
        <v>7</v>
      </c>
    </row>
    <row r="12" spans="1:16" ht="18.75" customHeight="1">
      <c r="A12" s="27" t="s">
        <v>9</v>
      </c>
      <c r="B12" s="44">
        <v>407</v>
      </c>
      <c r="C12" s="45" t="s">
        <v>7</v>
      </c>
      <c r="D12" s="45" t="s">
        <v>7</v>
      </c>
      <c r="E12" s="46" t="s">
        <v>7</v>
      </c>
      <c r="F12" s="46" t="s">
        <v>7</v>
      </c>
      <c r="G12" s="46" t="s">
        <v>7</v>
      </c>
      <c r="H12" s="62" t="s">
        <v>7</v>
      </c>
      <c r="I12" s="44">
        <v>447</v>
      </c>
      <c r="J12" s="45" t="s">
        <v>7</v>
      </c>
      <c r="K12" s="45" t="s">
        <v>7</v>
      </c>
      <c r="L12" s="46" t="s">
        <v>7</v>
      </c>
      <c r="M12" s="46" t="s">
        <v>7</v>
      </c>
      <c r="N12" s="46" t="s">
        <v>7</v>
      </c>
      <c r="O12" s="24" t="s">
        <v>7</v>
      </c>
      <c r="P12" s="25" t="s">
        <v>7</v>
      </c>
    </row>
    <row r="13" spans="1:16" ht="18.75" customHeight="1">
      <c r="A13" s="27" t="s">
        <v>10</v>
      </c>
      <c r="B13" s="44">
        <v>140</v>
      </c>
      <c r="C13" s="45" t="s">
        <v>7</v>
      </c>
      <c r="D13" s="45" t="s">
        <v>7</v>
      </c>
      <c r="E13" s="46" t="s">
        <v>7</v>
      </c>
      <c r="F13" s="46" t="s">
        <v>7</v>
      </c>
      <c r="G13" s="46" t="s">
        <v>7</v>
      </c>
      <c r="H13" s="62" t="s">
        <v>7</v>
      </c>
      <c r="I13" s="44">
        <v>100</v>
      </c>
      <c r="J13" s="45" t="s">
        <v>7</v>
      </c>
      <c r="K13" s="45" t="s">
        <v>7</v>
      </c>
      <c r="L13" s="46" t="s">
        <v>7</v>
      </c>
      <c r="M13" s="46" t="s">
        <v>7</v>
      </c>
      <c r="N13" s="46" t="s">
        <v>7</v>
      </c>
      <c r="O13" s="24" t="s">
        <v>7</v>
      </c>
      <c r="P13" s="25" t="s">
        <v>7</v>
      </c>
    </row>
    <row r="14" spans="1:16" ht="18.75" customHeight="1">
      <c r="A14" s="27" t="s">
        <v>11</v>
      </c>
      <c r="B14" s="44">
        <v>280</v>
      </c>
      <c r="C14" s="45" t="s">
        <v>7</v>
      </c>
      <c r="D14" s="45" t="s">
        <v>7</v>
      </c>
      <c r="E14" s="46" t="s">
        <v>7</v>
      </c>
      <c r="F14" s="46" t="s">
        <v>7</v>
      </c>
      <c r="G14" s="46" t="s">
        <v>7</v>
      </c>
      <c r="H14" s="62" t="s">
        <v>7</v>
      </c>
      <c r="I14" s="44">
        <v>280</v>
      </c>
      <c r="J14" s="45" t="s">
        <v>7</v>
      </c>
      <c r="K14" s="45" t="s">
        <v>7</v>
      </c>
      <c r="L14" s="46" t="s">
        <v>7</v>
      </c>
      <c r="M14" s="46" t="s">
        <v>7</v>
      </c>
      <c r="N14" s="46" t="s">
        <v>7</v>
      </c>
      <c r="O14" s="24" t="s">
        <v>7</v>
      </c>
      <c r="P14" s="25" t="s">
        <v>7</v>
      </c>
    </row>
    <row r="15" spans="1:16" ht="18.75" customHeight="1">
      <c r="A15" s="28" t="s">
        <v>12</v>
      </c>
      <c r="B15" s="47">
        <f>SUM(B16:B18)</f>
        <v>456</v>
      </c>
      <c r="C15" s="48" t="s">
        <v>7</v>
      </c>
      <c r="D15" s="48" t="s">
        <v>7</v>
      </c>
      <c r="E15" s="48" t="s">
        <v>7</v>
      </c>
      <c r="F15" s="48" t="s">
        <v>7</v>
      </c>
      <c r="G15" s="48" t="s">
        <v>7</v>
      </c>
      <c r="H15" s="61">
        <f>SUM(H16:H18)</f>
        <v>75</v>
      </c>
      <c r="I15" s="47">
        <f>SUM(I16:I18)</f>
        <v>456</v>
      </c>
      <c r="J15" s="48" t="s">
        <v>7</v>
      </c>
      <c r="K15" s="48" t="s">
        <v>7</v>
      </c>
      <c r="L15" s="48" t="s">
        <v>7</v>
      </c>
      <c r="M15" s="48" t="s">
        <v>7</v>
      </c>
      <c r="N15" s="48" t="s">
        <v>7</v>
      </c>
      <c r="O15" s="21" t="s">
        <v>7</v>
      </c>
      <c r="P15" s="22">
        <f>SUM(P16:P18)</f>
        <v>75</v>
      </c>
    </row>
    <row r="16" spans="1:16" ht="18.75" customHeight="1">
      <c r="A16" s="29" t="s">
        <v>34</v>
      </c>
      <c r="B16" s="49">
        <v>136</v>
      </c>
      <c r="C16" s="50" t="s">
        <v>7</v>
      </c>
      <c r="D16" s="50" t="s">
        <v>7</v>
      </c>
      <c r="E16" s="50" t="s">
        <v>7</v>
      </c>
      <c r="F16" s="50" t="s">
        <v>7</v>
      </c>
      <c r="G16" s="50" t="s">
        <v>7</v>
      </c>
      <c r="H16" s="63">
        <v>0</v>
      </c>
      <c r="I16" s="49">
        <v>136</v>
      </c>
      <c r="J16" s="50" t="s">
        <v>7</v>
      </c>
      <c r="K16" s="50" t="s">
        <v>7</v>
      </c>
      <c r="L16" s="50" t="s">
        <v>7</v>
      </c>
      <c r="M16" s="50" t="s">
        <v>7</v>
      </c>
      <c r="N16" s="50" t="s">
        <v>7</v>
      </c>
      <c r="O16" s="24" t="s">
        <v>7</v>
      </c>
      <c r="P16" s="11">
        <v>0</v>
      </c>
    </row>
    <row r="17" spans="1:16" ht="18.75" customHeight="1">
      <c r="A17" s="29" t="s">
        <v>13</v>
      </c>
      <c r="B17" s="51">
        <v>320</v>
      </c>
      <c r="C17" s="50" t="s">
        <v>7</v>
      </c>
      <c r="D17" s="50" t="s">
        <v>7</v>
      </c>
      <c r="E17" s="50" t="s">
        <v>7</v>
      </c>
      <c r="F17" s="50" t="s">
        <v>7</v>
      </c>
      <c r="G17" s="50" t="s">
        <v>7</v>
      </c>
      <c r="H17" s="63">
        <v>0</v>
      </c>
      <c r="I17" s="51">
        <v>320</v>
      </c>
      <c r="J17" s="50" t="s">
        <v>7</v>
      </c>
      <c r="K17" s="50" t="s">
        <v>7</v>
      </c>
      <c r="L17" s="50" t="s">
        <v>7</v>
      </c>
      <c r="M17" s="50" t="s">
        <v>7</v>
      </c>
      <c r="N17" s="50" t="s">
        <v>7</v>
      </c>
      <c r="O17" s="24" t="s">
        <v>7</v>
      </c>
      <c r="P17" s="11">
        <v>0</v>
      </c>
    </row>
    <row r="18" spans="1:16" ht="18.75" customHeight="1" thickBot="1">
      <c r="A18" s="30" t="s">
        <v>14</v>
      </c>
      <c r="B18" s="52">
        <v>0</v>
      </c>
      <c r="C18" s="53" t="s">
        <v>7</v>
      </c>
      <c r="D18" s="53" t="s">
        <v>7</v>
      </c>
      <c r="E18" s="53" t="s">
        <v>7</v>
      </c>
      <c r="F18" s="53" t="s">
        <v>7</v>
      </c>
      <c r="G18" s="53" t="s">
        <v>7</v>
      </c>
      <c r="H18" s="64">
        <v>75</v>
      </c>
      <c r="I18" s="52">
        <v>0</v>
      </c>
      <c r="J18" s="53" t="s">
        <v>7</v>
      </c>
      <c r="K18" s="53" t="s">
        <v>7</v>
      </c>
      <c r="L18" s="53" t="s">
        <v>7</v>
      </c>
      <c r="M18" s="53" t="s">
        <v>7</v>
      </c>
      <c r="N18" s="53" t="s">
        <v>7</v>
      </c>
      <c r="O18" s="23" t="s">
        <v>7</v>
      </c>
      <c r="P18" s="12">
        <v>75</v>
      </c>
    </row>
    <row r="19" spans="1:16" ht="18.75" customHeight="1" thickTop="1">
      <c r="A19" s="26" t="s">
        <v>15</v>
      </c>
      <c r="B19" s="47">
        <v>4096</v>
      </c>
      <c r="C19" s="47">
        <f aca="true" t="shared" si="0" ref="C19:H19">SUM(C20+C24+C27+C28+C29+C30+C31+C32+C33)</f>
        <v>2813</v>
      </c>
      <c r="D19" s="47">
        <f t="shared" si="0"/>
        <v>407</v>
      </c>
      <c r="E19" s="47">
        <f t="shared" si="0"/>
        <v>456</v>
      </c>
      <c r="F19" s="47">
        <f t="shared" si="0"/>
        <v>140</v>
      </c>
      <c r="G19" s="47">
        <f t="shared" si="0"/>
        <v>280</v>
      </c>
      <c r="H19" s="65">
        <f t="shared" si="0"/>
        <v>0</v>
      </c>
      <c r="I19" s="47">
        <v>4311</v>
      </c>
      <c r="J19" s="47">
        <f>SUM(J20+J24+J27+J28+J29+J30+J31+J32+J33)</f>
        <v>3028</v>
      </c>
      <c r="K19" s="47">
        <f>SUM(K20+K24+K27+K28+K29+K30+K31+K32+K33)</f>
        <v>447</v>
      </c>
      <c r="L19" s="47">
        <f>SUM(L20+L24+L27+L28+L29+L30+L31+L32+L33)</f>
        <v>456</v>
      </c>
      <c r="M19" s="47">
        <f>SUM(M20+M24+M27+M28+M29+M30+M31+M32+M33)</f>
        <v>100</v>
      </c>
      <c r="N19" s="47">
        <f>SUM(N20+N24+N27+N28+N29+N30+N31+N32+N33)</f>
        <v>280</v>
      </c>
      <c r="O19" s="21">
        <f aca="true" t="shared" si="1" ref="O19:O33">IF(D19=0,,(K19/D19)*100)</f>
        <v>109.82800982800983</v>
      </c>
      <c r="P19" s="22">
        <f>SUM(P20+P24+P27+P28+P29+P30+P31+P32+P33)</f>
        <v>0</v>
      </c>
    </row>
    <row r="20" spans="1:16" ht="18.75" customHeight="1">
      <c r="A20" s="28" t="s">
        <v>16</v>
      </c>
      <c r="B20" s="47">
        <f aca="true" t="shared" si="2" ref="B20:G20">SUM(B21:B23)</f>
        <v>630</v>
      </c>
      <c r="C20" s="48">
        <f t="shared" si="2"/>
        <v>12</v>
      </c>
      <c r="D20" s="48">
        <v>141</v>
      </c>
      <c r="E20" s="48">
        <f t="shared" si="2"/>
        <v>430</v>
      </c>
      <c r="F20" s="48">
        <f t="shared" si="2"/>
        <v>30</v>
      </c>
      <c r="G20" s="48">
        <f t="shared" si="2"/>
        <v>0</v>
      </c>
      <c r="H20" s="61">
        <f>SUM(H21:H23)</f>
        <v>0</v>
      </c>
      <c r="I20" s="47">
        <f>SUM(I21:I23)</f>
        <v>630</v>
      </c>
      <c r="J20" s="48">
        <f>SUM(J21:J23)</f>
        <v>12</v>
      </c>
      <c r="K20" s="48">
        <v>141</v>
      </c>
      <c r="L20" s="48">
        <f>SUM(L21:L23)</f>
        <v>430</v>
      </c>
      <c r="M20" s="48">
        <f>SUM(M21:M23)</f>
        <v>30</v>
      </c>
      <c r="N20" s="48">
        <f>SUM(N21:N23)</f>
        <v>0</v>
      </c>
      <c r="O20" s="21">
        <f t="shared" si="1"/>
        <v>100</v>
      </c>
      <c r="P20" s="22">
        <f>SUM(P21:P23)</f>
        <v>0</v>
      </c>
    </row>
    <row r="21" spans="1:16" ht="18.75" customHeight="1">
      <c r="A21" s="29" t="s">
        <v>17</v>
      </c>
      <c r="B21" s="54">
        <f>SUM(C21:G21)</f>
        <v>110</v>
      </c>
      <c r="C21" s="55">
        <v>12</v>
      </c>
      <c r="D21" s="55">
        <v>38</v>
      </c>
      <c r="E21" s="55">
        <v>60</v>
      </c>
      <c r="F21" s="55"/>
      <c r="G21" s="55">
        <v>0</v>
      </c>
      <c r="H21" s="63"/>
      <c r="I21" s="54">
        <f>SUM(J21:N21)</f>
        <v>110</v>
      </c>
      <c r="J21" s="55">
        <v>12</v>
      </c>
      <c r="K21" s="55">
        <v>38</v>
      </c>
      <c r="L21" s="55">
        <v>60</v>
      </c>
      <c r="M21" s="55"/>
      <c r="N21" s="55">
        <v>0</v>
      </c>
      <c r="O21" s="21">
        <f t="shared" si="1"/>
        <v>100</v>
      </c>
      <c r="P21" s="11"/>
    </row>
    <row r="22" spans="1:16" ht="18.75" customHeight="1">
      <c r="A22" s="29" t="s">
        <v>18</v>
      </c>
      <c r="B22" s="54">
        <f>SUM(C22:G22)</f>
        <v>320</v>
      </c>
      <c r="C22" s="55">
        <v>0</v>
      </c>
      <c r="D22" s="55">
        <v>0</v>
      </c>
      <c r="E22" s="55">
        <v>320</v>
      </c>
      <c r="F22" s="55">
        <v>0</v>
      </c>
      <c r="G22" s="55">
        <v>0</v>
      </c>
      <c r="H22" s="63">
        <v>0</v>
      </c>
      <c r="I22" s="54">
        <f>SUM(J22:N22)</f>
        <v>320</v>
      </c>
      <c r="J22" s="55">
        <v>0</v>
      </c>
      <c r="K22" s="55">
        <v>0</v>
      </c>
      <c r="L22" s="55">
        <v>320</v>
      </c>
      <c r="M22" s="55">
        <v>0</v>
      </c>
      <c r="N22" s="55">
        <v>0</v>
      </c>
      <c r="O22" s="21">
        <f t="shared" si="1"/>
        <v>0</v>
      </c>
      <c r="P22" s="11">
        <v>0</v>
      </c>
    </row>
    <row r="23" spans="1:16" ht="18.75" customHeight="1">
      <c r="A23" s="29" t="s">
        <v>19</v>
      </c>
      <c r="B23" s="54">
        <f>SUM(C23:G23)</f>
        <v>200</v>
      </c>
      <c r="C23" s="55">
        <v>0</v>
      </c>
      <c r="D23" s="55">
        <v>120</v>
      </c>
      <c r="E23" s="55">
        <v>50</v>
      </c>
      <c r="F23" s="55">
        <v>30</v>
      </c>
      <c r="G23" s="55">
        <v>0</v>
      </c>
      <c r="H23" s="63"/>
      <c r="I23" s="54">
        <f>SUM(J23:N23)</f>
        <v>200</v>
      </c>
      <c r="J23" s="55">
        <v>0</v>
      </c>
      <c r="K23" s="55">
        <v>120</v>
      </c>
      <c r="L23" s="55">
        <v>50</v>
      </c>
      <c r="M23" s="55">
        <v>30</v>
      </c>
      <c r="N23" s="55">
        <v>0</v>
      </c>
      <c r="O23" s="21">
        <f t="shared" si="1"/>
        <v>100</v>
      </c>
      <c r="P23" s="11"/>
    </row>
    <row r="24" spans="1:16" ht="18.75" customHeight="1">
      <c r="A24" s="28" t="s">
        <v>20</v>
      </c>
      <c r="B24" s="47">
        <f aca="true" t="shared" si="3" ref="B24:G24">SUM(B25:B26)</f>
        <v>258</v>
      </c>
      <c r="C24" s="48">
        <f t="shared" si="3"/>
        <v>10</v>
      </c>
      <c r="D24" s="48">
        <f t="shared" si="3"/>
        <v>162</v>
      </c>
      <c r="E24" s="48">
        <f t="shared" si="3"/>
        <v>26</v>
      </c>
      <c r="F24" s="48">
        <f t="shared" si="3"/>
        <v>60</v>
      </c>
      <c r="G24" s="48">
        <f t="shared" si="3"/>
        <v>0</v>
      </c>
      <c r="H24" s="61">
        <f>SUM(H25:H26)</f>
        <v>0</v>
      </c>
      <c r="I24" s="47">
        <f aca="true" t="shared" si="4" ref="I24:N24">SUM(I25:I26)</f>
        <v>258</v>
      </c>
      <c r="J24" s="48">
        <f t="shared" si="4"/>
        <v>10</v>
      </c>
      <c r="K24" s="48">
        <f t="shared" si="4"/>
        <v>202</v>
      </c>
      <c r="L24" s="48">
        <f t="shared" si="4"/>
        <v>26</v>
      </c>
      <c r="M24" s="48">
        <f t="shared" si="4"/>
        <v>20</v>
      </c>
      <c r="N24" s="48">
        <f t="shared" si="4"/>
        <v>0</v>
      </c>
      <c r="O24" s="21">
        <f t="shared" si="1"/>
        <v>124.69135802469135</v>
      </c>
      <c r="P24" s="22">
        <f>SUM(P25:P26)</f>
        <v>0</v>
      </c>
    </row>
    <row r="25" spans="1:16" ht="18.75" customHeight="1">
      <c r="A25" s="29" t="s">
        <v>21</v>
      </c>
      <c r="B25" s="54">
        <f>SUM(C25:G25)</f>
        <v>62</v>
      </c>
      <c r="C25" s="55"/>
      <c r="D25" s="55">
        <v>62</v>
      </c>
      <c r="E25" s="55"/>
      <c r="F25" s="55"/>
      <c r="G25" s="55">
        <v>0</v>
      </c>
      <c r="H25" s="63">
        <v>0</v>
      </c>
      <c r="I25" s="54">
        <f>SUM(J25:N25)</f>
        <v>62</v>
      </c>
      <c r="J25" s="55"/>
      <c r="K25" s="55">
        <v>62</v>
      </c>
      <c r="L25" s="55"/>
      <c r="M25" s="55"/>
      <c r="N25" s="55">
        <v>0</v>
      </c>
      <c r="O25" s="21">
        <f t="shared" si="1"/>
        <v>100</v>
      </c>
      <c r="P25" s="11"/>
    </row>
    <row r="26" spans="1:16" ht="18.75" customHeight="1">
      <c r="A26" s="29" t="s">
        <v>22</v>
      </c>
      <c r="B26" s="54">
        <f>SUM(C26:G26)</f>
        <v>196</v>
      </c>
      <c r="C26" s="55">
        <v>10</v>
      </c>
      <c r="D26" s="55">
        <v>100</v>
      </c>
      <c r="E26" s="55">
        <v>26</v>
      </c>
      <c r="F26" s="55">
        <v>60</v>
      </c>
      <c r="G26" s="55">
        <v>0</v>
      </c>
      <c r="H26" s="63"/>
      <c r="I26" s="54">
        <f aca="true" t="shared" si="5" ref="I26:I33">SUM(J26:N26)</f>
        <v>196</v>
      </c>
      <c r="J26" s="55">
        <v>10</v>
      </c>
      <c r="K26" s="55">
        <v>140</v>
      </c>
      <c r="L26" s="55">
        <v>26</v>
      </c>
      <c r="M26" s="55">
        <v>20</v>
      </c>
      <c r="N26" s="55">
        <v>0</v>
      </c>
      <c r="O26" s="21">
        <f t="shared" si="1"/>
        <v>140</v>
      </c>
      <c r="P26" s="11"/>
    </row>
    <row r="27" spans="1:16" ht="18.75" customHeight="1">
      <c r="A27" s="28" t="s">
        <v>23</v>
      </c>
      <c r="B27" s="54">
        <f aca="true" t="shared" si="6" ref="B27:B33">SUM(C27:G27)</f>
        <v>2102</v>
      </c>
      <c r="C27" s="56">
        <v>2052</v>
      </c>
      <c r="D27" s="55">
        <v>0</v>
      </c>
      <c r="E27" s="57">
        <v>0</v>
      </c>
      <c r="F27" s="55">
        <v>50</v>
      </c>
      <c r="G27" s="55">
        <v>0</v>
      </c>
      <c r="H27" s="66"/>
      <c r="I27" s="54">
        <f t="shared" si="5"/>
        <v>2230</v>
      </c>
      <c r="J27" s="56">
        <v>2180</v>
      </c>
      <c r="K27" s="55">
        <v>0</v>
      </c>
      <c r="L27" s="57">
        <v>0</v>
      </c>
      <c r="M27" s="55">
        <v>50</v>
      </c>
      <c r="N27" s="55">
        <v>0</v>
      </c>
      <c r="O27" s="21">
        <f t="shared" si="1"/>
        <v>0</v>
      </c>
      <c r="P27" s="13"/>
    </row>
    <row r="28" spans="1:16" ht="18.75" customHeight="1">
      <c r="A28" s="31" t="s">
        <v>24</v>
      </c>
      <c r="B28" s="54">
        <f t="shared" si="6"/>
        <v>715</v>
      </c>
      <c r="C28" s="56">
        <v>698</v>
      </c>
      <c r="D28" s="57">
        <v>17</v>
      </c>
      <c r="E28" s="55">
        <v>0</v>
      </c>
      <c r="F28" s="55">
        <v>0</v>
      </c>
      <c r="G28" s="55">
        <v>0</v>
      </c>
      <c r="H28" s="66">
        <v>0</v>
      </c>
      <c r="I28" s="54">
        <f t="shared" si="5"/>
        <v>802</v>
      </c>
      <c r="J28" s="56">
        <v>785</v>
      </c>
      <c r="K28" s="57">
        <v>17</v>
      </c>
      <c r="L28" s="55">
        <v>0</v>
      </c>
      <c r="M28" s="55">
        <v>0</v>
      </c>
      <c r="N28" s="55">
        <v>0</v>
      </c>
      <c r="O28" s="21">
        <f t="shared" si="1"/>
        <v>100</v>
      </c>
      <c r="P28" s="13">
        <v>0</v>
      </c>
    </row>
    <row r="29" spans="1:16" ht="18.75" customHeight="1">
      <c r="A29" s="28" t="s">
        <v>25</v>
      </c>
      <c r="B29" s="54">
        <f t="shared" si="6"/>
        <v>0</v>
      </c>
      <c r="C29" s="56">
        <v>0</v>
      </c>
      <c r="D29" s="58">
        <v>0</v>
      </c>
      <c r="E29" s="56">
        <v>0</v>
      </c>
      <c r="F29" s="56">
        <v>0</v>
      </c>
      <c r="G29" s="56">
        <v>0</v>
      </c>
      <c r="H29" s="66">
        <v>0</v>
      </c>
      <c r="I29" s="54">
        <f t="shared" si="5"/>
        <v>0</v>
      </c>
      <c r="J29" s="56">
        <v>0</v>
      </c>
      <c r="K29" s="58">
        <v>0</v>
      </c>
      <c r="L29" s="56">
        <v>0</v>
      </c>
      <c r="M29" s="56">
        <v>0</v>
      </c>
      <c r="N29" s="56">
        <v>0</v>
      </c>
      <c r="O29" s="21">
        <f t="shared" si="1"/>
        <v>0</v>
      </c>
      <c r="P29" s="13">
        <v>0</v>
      </c>
    </row>
    <row r="30" spans="1:16" ht="18.75" customHeight="1">
      <c r="A30" s="28" t="s">
        <v>26</v>
      </c>
      <c r="B30" s="54">
        <f t="shared" si="6"/>
        <v>42</v>
      </c>
      <c r="C30" s="56">
        <v>0</v>
      </c>
      <c r="D30" s="58">
        <v>42</v>
      </c>
      <c r="E30" s="56">
        <v>0</v>
      </c>
      <c r="F30" s="56">
        <v>0</v>
      </c>
      <c r="G30" s="56">
        <v>0</v>
      </c>
      <c r="H30" s="66">
        <v>0</v>
      </c>
      <c r="I30" s="54">
        <f t="shared" si="5"/>
        <v>42</v>
      </c>
      <c r="J30" s="56">
        <v>0</v>
      </c>
      <c r="K30" s="58">
        <v>42</v>
      </c>
      <c r="L30" s="56">
        <v>0</v>
      </c>
      <c r="M30" s="56">
        <v>0</v>
      </c>
      <c r="N30" s="56">
        <v>0</v>
      </c>
      <c r="O30" s="21">
        <f t="shared" si="1"/>
        <v>100</v>
      </c>
      <c r="P30" s="13">
        <v>0</v>
      </c>
    </row>
    <row r="31" spans="1:16" ht="18.75" customHeight="1">
      <c r="A31" s="38" t="s">
        <v>35</v>
      </c>
      <c r="B31" s="54">
        <f t="shared" si="6"/>
        <v>45</v>
      </c>
      <c r="C31" s="59">
        <v>0</v>
      </c>
      <c r="D31" s="60">
        <v>45</v>
      </c>
      <c r="E31" s="59">
        <v>0</v>
      </c>
      <c r="F31" s="59">
        <v>0</v>
      </c>
      <c r="G31" s="59">
        <v>0</v>
      </c>
      <c r="H31" s="67">
        <v>0</v>
      </c>
      <c r="I31" s="54">
        <f t="shared" si="5"/>
        <v>45</v>
      </c>
      <c r="J31" s="59">
        <v>0</v>
      </c>
      <c r="K31" s="60">
        <v>45</v>
      </c>
      <c r="L31" s="59">
        <v>0</v>
      </c>
      <c r="M31" s="59">
        <v>0</v>
      </c>
      <c r="N31" s="59">
        <v>0</v>
      </c>
      <c r="O31" s="21">
        <f t="shared" si="1"/>
        <v>100</v>
      </c>
      <c r="P31" s="39">
        <v>0</v>
      </c>
    </row>
    <row r="32" spans="1:16" ht="18.75" customHeight="1">
      <c r="A32" s="38" t="s">
        <v>36</v>
      </c>
      <c r="B32" s="54">
        <f t="shared" si="6"/>
        <v>280</v>
      </c>
      <c r="C32" s="59">
        <v>0</v>
      </c>
      <c r="D32" s="59">
        <v>0</v>
      </c>
      <c r="E32" s="59">
        <v>0</v>
      </c>
      <c r="F32" s="59">
        <v>0</v>
      </c>
      <c r="G32" s="59">
        <v>280</v>
      </c>
      <c r="H32" s="67">
        <v>0</v>
      </c>
      <c r="I32" s="54">
        <f t="shared" si="5"/>
        <v>280</v>
      </c>
      <c r="J32" s="59">
        <v>0</v>
      </c>
      <c r="K32" s="59">
        <v>0</v>
      </c>
      <c r="L32" s="59">
        <v>0</v>
      </c>
      <c r="M32" s="59">
        <v>0</v>
      </c>
      <c r="N32" s="59">
        <v>280</v>
      </c>
      <c r="O32" s="21">
        <f t="shared" si="1"/>
        <v>0</v>
      </c>
      <c r="P32" s="39">
        <v>0</v>
      </c>
    </row>
    <row r="33" spans="1:16" ht="18.75" customHeight="1" thickBot="1">
      <c r="A33" s="32" t="s">
        <v>27</v>
      </c>
      <c r="B33" s="54">
        <f t="shared" si="6"/>
        <v>41</v>
      </c>
      <c r="C33" s="59">
        <v>41</v>
      </c>
      <c r="D33" s="59"/>
      <c r="E33" s="59">
        <v>0</v>
      </c>
      <c r="F33" s="59"/>
      <c r="G33" s="59">
        <v>0</v>
      </c>
      <c r="H33" s="68">
        <v>0</v>
      </c>
      <c r="I33" s="54">
        <f t="shared" si="5"/>
        <v>41</v>
      </c>
      <c r="J33" s="59">
        <v>41</v>
      </c>
      <c r="K33" s="59"/>
      <c r="L33" s="59">
        <v>0</v>
      </c>
      <c r="M33" s="59"/>
      <c r="N33" s="59">
        <v>0</v>
      </c>
      <c r="O33" s="21">
        <f t="shared" si="1"/>
        <v>0</v>
      </c>
      <c r="P33" s="14">
        <v>0</v>
      </c>
    </row>
    <row r="34" spans="1:16" ht="18.75" customHeight="1" thickBot="1" thickTop="1">
      <c r="A34" s="32" t="s">
        <v>33</v>
      </c>
      <c r="B34" s="35">
        <f>SUM(B10-B19)</f>
        <v>0</v>
      </c>
      <c r="C34" s="36" t="s">
        <v>7</v>
      </c>
      <c r="D34" s="36" t="s">
        <v>7</v>
      </c>
      <c r="E34" s="37" t="s">
        <v>7</v>
      </c>
      <c r="F34" s="37" t="s">
        <v>7</v>
      </c>
      <c r="G34" s="19" t="s">
        <v>7</v>
      </c>
      <c r="H34" s="18">
        <f>SUM(H10-H19)</f>
        <v>75</v>
      </c>
      <c r="I34" s="15">
        <f>SUM(I10-I19)</f>
        <v>0</v>
      </c>
      <c r="J34" s="16" t="s">
        <v>7</v>
      </c>
      <c r="K34" s="16" t="s">
        <v>7</v>
      </c>
      <c r="L34" s="17" t="s">
        <v>7</v>
      </c>
      <c r="M34" s="17" t="s">
        <v>7</v>
      </c>
      <c r="N34" s="17" t="s">
        <v>7</v>
      </c>
      <c r="O34" s="19" t="s">
        <v>7</v>
      </c>
      <c r="P34" s="20">
        <f>SUM(P10-P19)</f>
        <v>75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33"/>
      <c r="B41" s="33"/>
      <c r="C41" s="33"/>
      <c r="D41" s="33"/>
      <c r="E41" s="33"/>
      <c r="F41" s="33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34"/>
      <c r="B42" s="34"/>
      <c r="C42" s="34"/>
      <c r="D42" s="34"/>
      <c r="E42" s="34"/>
      <c r="F42" s="34"/>
      <c r="G42" s="1"/>
      <c r="H42" s="1"/>
      <c r="K42" s="1"/>
      <c r="L42" s="1"/>
      <c r="M42" s="1"/>
      <c r="N42" s="1"/>
      <c r="O42" s="1"/>
    </row>
    <row r="43" spans="1:8" ht="12.75">
      <c r="A43" s="34"/>
      <c r="B43" s="34"/>
      <c r="C43" s="34"/>
      <c r="D43" s="34"/>
      <c r="E43" s="34"/>
      <c r="F43" s="34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2019-10-04T08:47:15Z</cp:lastPrinted>
  <dcterms:created xsi:type="dcterms:W3CDTF">2001-10-29T09:16:17Z</dcterms:created>
  <dcterms:modified xsi:type="dcterms:W3CDTF">2019-12-16T14:19:21Z</dcterms:modified>
  <cp:category/>
  <cp:version/>
  <cp:contentType/>
  <cp:contentStatus/>
</cp:coreProperties>
</file>