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<sst xmlns="http://schemas.openxmlformats.org/spreadsheetml/2006/main" count="169" uniqueCount="46">
  <si>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</si>
  <si>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</si>
  <si>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</si>
  <si>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</si>
  <si>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</si>
  <si>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</si>
  <si>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</si>
  <si>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</si>
  <si>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</si>
  <si>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</si>
  <si>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</si>
  <si>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</si>
  <si>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</si>
  <si>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</si>
  <si>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</si>
  <si>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</si>
  <si>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</si>
  <si>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</si>
  <si>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</si>
  <si>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</si>
  <si>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</si>
  <si>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</si>
  <si>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</si>
  <si>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</si>
  <si>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</si>
  <si>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</si>
  <si>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</si>
  <si>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</si>
  <si>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</si>
  <si>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</si>
  <si>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</si>
  <si>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</si>
  <si>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</si>
  <si>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</si>
  <si>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</si>
  <si>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</si>
  <si>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</si>
  <si>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</si>
  <si>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</si>
  <si>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</si>
  <si>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</si>
  <si>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Finanční plán na rok 2018</t>
  </si>
  <si>
    <t>Finanční plán na rok 2019 - plán</t>
  </si>
  <si>
    <t>Finanční plán na rok 2019</t>
  </si>
  <si>
    <t xml:space="preserve">index v % </t>
  </si>
  <si>
    <t>ZŠ a MŠ Na Dlouhém lánu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</si>
</sst>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 wrapText="1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 horizontal="center" wrapText="1"/>
      <protection locked="0"/>
    </xf>
    <xf numFmtId="41" fontId="1" fillId="0" borderId="28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5" sqref="B35"/>
    </sheetView>
  </sheetViews>
  <sheetFormatPr defaultColWidth="9.00390625" defaultRowHeight="12.75"/>
  <cols>
    <col min="1" max="1" width="28.25390625" style="0" customWidth="1"/>
    <col min="2" max="2" width="11.1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3" t="s">
        <v>37</v>
      </c>
      <c r="B3" s="2" t="s">
        <v>45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21.75" customHeight="1" thickTop="1">
      <c r="A5" s="4"/>
      <c r="B5" s="84" t="s">
        <v>41</v>
      </c>
      <c r="C5" s="85"/>
      <c r="D5" s="85"/>
      <c r="E5" s="85"/>
      <c r="F5" s="85"/>
      <c r="G5" s="85"/>
      <c r="H5" s="86"/>
      <c r="I5" s="87" t="s">
        <v>43</v>
      </c>
      <c r="J5" s="88"/>
      <c r="K5" s="88"/>
      <c r="L5" s="88"/>
      <c r="M5" s="88"/>
      <c r="N5" s="88"/>
      <c r="O5" s="88"/>
      <c r="P5" s="89"/>
    </row>
    <row r="6" spans="1:16" ht="23.25" customHeight="1">
      <c r="A6" s="82" t="s">
        <v>0</v>
      </c>
      <c r="B6" s="70" t="s">
        <v>32</v>
      </c>
      <c r="C6" s="74" t="s">
        <v>1</v>
      </c>
      <c r="D6" s="74" t="s">
        <v>2</v>
      </c>
      <c r="E6" s="74" t="s">
        <v>3</v>
      </c>
      <c r="F6" s="74" t="s">
        <v>4</v>
      </c>
      <c r="G6" s="92" t="s">
        <v>5</v>
      </c>
      <c r="H6" s="77" t="s">
        <v>33</v>
      </c>
      <c r="I6" s="70" t="s">
        <v>34</v>
      </c>
      <c r="J6" s="74" t="s">
        <v>1</v>
      </c>
      <c r="K6" s="74" t="s">
        <v>2</v>
      </c>
      <c r="L6" s="74" t="s">
        <v>3</v>
      </c>
      <c r="M6" s="74" t="s">
        <v>4</v>
      </c>
      <c r="N6" s="74" t="s">
        <v>5</v>
      </c>
      <c r="O6" s="72" t="s">
        <v>44</v>
      </c>
      <c r="P6" s="80" t="s">
        <v>33</v>
      </c>
    </row>
    <row r="7" spans="1:16" ht="18.75" customHeight="1">
      <c r="A7" s="82"/>
      <c r="B7" s="70"/>
      <c r="C7" s="90"/>
      <c r="D7" s="90"/>
      <c r="E7" s="75"/>
      <c r="F7" s="75"/>
      <c r="G7" s="93"/>
      <c r="H7" s="78"/>
      <c r="I7" s="70"/>
      <c r="J7" s="90"/>
      <c r="K7" s="90"/>
      <c r="L7" s="75"/>
      <c r="M7" s="75"/>
      <c r="N7" s="75"/>
      <c r="O7" s="72"/>
      <c r="P7" s="80"/>
    </row>
    <row r="8" spans="1:16" ht="17.25" customHeight="1">
      <c r="A8" s="83"/>
      <c r="B8" s="71"/>
      <c r="C8" s="91"/>
      <c r="D8" s="91"/>
      <c r="E8" s="76"/>
      <c r="F8" s="76"/>
      <c r="G8" s="94"/>
      <c r="H8" s="79"/>
      <c r="I8" s="71"/>
      <c r="J8" s="91"/>
      <c r="K8" s="91"/>
      <c r="L8" s="76"/>
      <c r="M8" s="76"/>
      <c r="N8" s="76"/>
      <c r="O8" s="73"/>
      <c r="P8" s="81"/>
    </row>
    <row r="9" spans="1:16" ht="18.75" customHeight="1">
      <c r="A9" s="46" t="s">
        <v>6</v>
      </c>
      <c r="B9" s="56">
        <f>SUM(B10:B14)</f>
        <v>7920</v>
      </c>
      <c r="C9" s="22" t="s">
        <v>7</v>
      </c>
      <c r="D9" s="22" t="s">
        <v>7</v>
      </c>
      <c r="E9" s="23" t="s">
        <v>7</v>
      </c>
      <c r="F9" s="23" t="s">
        <v>7</v>
      </c>
      <c r="G9" s="23" t="s">
        <v>7</v>
      </c>
      <c r="H9" s="24">
        <f>SUM(H15:H17)</f>
        <v>2100</v>
      </c>
      <c r="I9" s="56">
        <f>SUM(I10:I14)</f>
        <v>7800</v>
      </c>
      <c r="J9" s="22" t="s">
        <v>7</v>
      </c>
      <c r="K9" s="22" t="s">
        <v>7</v>
      </c>
      <c r="L9" s="23" t="s">
        <v>7</v>
      </c>
      <c r="M9" s="23" t="s">
        <v>7</v>
      </c>
      <c r="N9" s="23" t="s">
        <v>7</v>
      </c>
      <c r="O9" s="43" t="s">
        <v>7</v>
      </c>
      <c r="P9" s="24">
        <f>SUM(P15:P17)</f>
        <v>2100</v>
      </c>
    </row>
    <row r="10" spans="1:16" ht="18.75" customHeight="1">
      <c r="A10" s="47" t="s">
        <v>8</v>
      </c>
      <c r="B10" s="55"/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29" t="s">
        <v>7</v>
      </c>
      <c r="I10" s="55"/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5" t="s">
        <v>7</v>
      </c>
      <c r="P10" s="29" t="s">
        <v>7</v>
      </c>
    </row>
    <row r="11" spans="1:16" ht="18.75" customHeight="1">
      <c r="A11" s="47" t="s">
        <v>9</v>
      </c>
      <c r="B11" s="55">
        <v>4700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29" t="s">
        <v>7</v>
      </c>
      <c r="I11" s="55">
        <v>4700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5" t="s">
        <v>7</v>
      </c>
      <c r="P11" s="29" t="s">
        <v>7</v>
      </c>
    </row>
    <row r="12" spans="1:16" ht="18.75" customHeight="1">
      <c r="A12" s="47" t="s">
        <v>10</v>
      </c>
      <c r="B12" s="55">
        <v>520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29" t="s">
        <v>7</v>
      </c>
      <c r="I12" s="55">
        <v>400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5" t="s">
        <v>7</v>
      </c>
      <c r="P12" s="29" t="s">
        <v>7</v>
      </c>
    </row>
    <row r="13" spans="1:16" ht="18.75" customHeight="1">
      <c r="A13" s="47" t="s">
        <v>11</v>
      </c>
      <c r="B13" s="55"/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29" t="s">
        <v>7</v>
      </c>
      <c r="I13" s="55"/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5" t="s">
        <v>7</v>
      </c>
      <c r="P13" s="29" t="s">
        <v>7</v>
      </c>
    </row>
    <row r="14" spans="1:16" ht="18.75" customHeight="1">
      <c r="A14" s="48" t="s">
        <v>12</v>
      </c>
      <c r="B14" s="13">
        <f>SUM(B15:B17)</f>
        <v>2700</v>
      </c>
      <c r="C14" s="27" t="s">
        <v>7</v>
      </c>
      <c r="D14" s="27" t="s">
        <v>7</v>
      </c>
      <c r="E14" s="27" t="s">
        <v>7</v>
      </c>
      <c r="F14" s="27" t="s">
        <v>7</v>
      </c>
      <c r="G14" s="28" t="s">
        <v>7</v>
      </c>
      <c r="H14" s="30">
        <f>SUM(H15:H17)</f>
        <v>2100</v>
      </c>
      <c r="I14" s="13">
        <f>SUM(I15:I17)</f>
        <v>2700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43" t="s">
        <v>7</v>
      </c>
      <c r="P14" s="30">
        <f>SUM(P15:P17)</f>
        <v>2100</v>
      </c>
    </row>
    <row r="15" spans="1:16" ht="18.75" customHeight="1">
      <c r="A15" s="49" t="s">
        <v>13</v>
      </c>
      <c r="B15" s="14">
        <v>600</v>
      </c>
      <c r="C15" s="31" t="s">
        <v>7</v>
      </c>
      <c r="D15" s="31" t="s">
        <v>7</v>
      </c>
      <c r="E15" s="31" t="s">
        <v>7</v>
      </c>
      <c r="F15" s="31" t="s">
        <v>7</v>
      </c>
      <c r="G15" s="32" t="s">
        <v>7</v>
      </c>
      <c r="H15" s="15">
        <v>700</v>
      </c>
      <c r="I15" s="14">
        <v>600</v>
      </c>
      <c r="J15" s="31" t="s">
        <v>7</v>
      </c>
      <c r="K15" s="31" t="s">
        <v>7</v>
      </c>
      <c r="L15" s="31" t="s">
        <v>7</v>
      </c>
      <c r="M15" s="31" t="s">
        <v>7</v>
      </c>
      <c r="N15" s="31" t="s">
        <v>7</v>
      </c>
      <c r="O15" s="45" t="s">
        <v>7</v>
      </c>
      <c r="P15" s="15">
        <v>700</v>
      </c>
    </row>
    <row r="16" spans="1:16" ht="18.75" customHeight="1">
      <c r="A16" s="49" t="s">
        <v>14</v>
      </c>
      <c r="B16" s="14">
        <v>2100</v>
      </c>
      <c r="C16" s="31" t="s">
        <v>7</v>
      </c>
      <c r="D16" s="31" t="s">
        <v>7</v>
      </c>
      <c r="E16" s="31" t="s">
        <v>7</v>
      </c>
      <c r="F16" s="31" t="s">
        <v>7</v>
      </c>
      <c r="G16" s="32" t="s">
        <v>7</v>
      </c>
      <c r="H16" s="15">
        <v>200</v>
      </c>
      <c r="I16" s="14">
        <v>2100</v>
      </c>
      <c r="J16" s="31" t="s">
        <v>7</v>
      </c>
      <c r="K16" s="31" t="s">
        <v>7</v>
      </c>
      <c r="L16" s="31" t="s">
        <v>7</v>
      </c>
      <c r="M16" s="31" t="s">
        <v>7</v>
      </c>
      <c r="N16" s="31" t="s">
        <v>7</v>
      </c>
      <c r="O16" s="45" t="s">
        <v>7</v>
      </c>
      <c r="P16" s="15">
        <v>200</v>
      </c>
    </row>
    <row r="17" spans="1:16" ht="18.75" customHeight="1" thickBot="1">
      <c r="A17" s="50" t="s">
        <v>15</v>
      </c>
      <c r="B17" s="16"/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7">
        <v>1200</v>
      </c>
      <c r="I17" s="16"/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4" t="s">
        <v>7</v>
      </c>
      <c r="P17" s="17">
        <v>1200</v>
      </c>
    </row>
    <row r="18" spans="1:16" ht="18.75" customHeight="1" thickTop="1">
      <c r="A18" s="46" t="s">
        <v>16</v>
      </c>
      <c r="B18" s="27">
        <f>SUM(B19+B23+B26+B27+B28+B29+B30+B31+B32)</f>
        <v>7920</v>
      </c>
      <c r="C18" s="27">
        <f aca="true" t="shared" si="0" ref="C18:N18">SUM(C19+C23+C26+C27+C28+C29+C30+C31+C32)</f>
        <v>0</v>
      </c>
      <c r="D18" s="27">
        <f t="shared" si="0"/>
        <v>4700</v>
      </c>
      <c r="E18" s="27">
        <f t="shared" si="0"/>
        <v>2700</v>
      </c>
      <c r="F18" s="27">
        <f t="shared" si="0"/>
        <v>520</v>
      </c>
      <c r="G18" s="28">
        <f t="shared" si="0"/>
        <v>0</v>
      </c>
      <c r="H18" s="67">
        <f t="shared" si="0"/>
        <v>1820</v>
      </c>
      <c r="I18" s="27">
        <f>SUM(I19+I23+I26+I27+I28+I29+I30+I31+I32)</f>
        <v>7800</v>
      </c>
      <c r="J18" s="13">
        <f t="shared" si="0"/>
        <v>0</v>
      </c>
      <c r="K18" s="27">
        <f>SUM(K19+K23+K26+K27+K28+K29+K30+K31+K32)</f>
        <v>4700</v>
      </c>
      <c r="L18" s="27">
        <f>SUM(L19+L23+L26+L27+L28+L29+L30+L31+L32)</f>
        <v>2700</v>
      </c>
      <c r="M18" s="27">
        <f>SUM(M19+M23+M26+M27+M28+M29+M30+M31+M32)</f>
        <v>400</v>
      </c>
      <c r="N18" s="13">
        <f t="shared" si="0"/>
        <v>0</v>
      </c>
      <c r="O18" s="43">
        <f>IF(D18=0,,(K18/D18)*100)</f>
        <v>100</v>
      </c>
      <c r="P18" s="67">
        <f>SUM(P19+P23+P26+P27+P28+P29+P30+P31+P32)</f>
        <v>1820</v>
      </c>
    </row>
    <row r="19" spans="1:16" ht="18.75" customHeight="1">
      <c r="A19" s="48" t="s">
        <v>17</v>
      </c>
      <c r="B19" s="13">
        <f aca="true" t="shared" si="1" ref="B19:N19">SUM(B20:B22)</f>
        <v>6432</v>
      </c>
      <c r="C19" s="27">
        <f t="shared" si="1"/>
        <v>0</v>
      </c>
      <c r="D19" s="27">
        <f t="shared" si="1"/>
        <v>3342</v>
      </c>
      <c r="E19" s="27">
        <f t="shared" si="1"/>
        <v>2700</v>
      </c>
      <c r="F19" s="27">
        <f t="shared" si="1"/>
        <v>390</v>
      </c>
      <c r="G19" s="28">
        <f t="shared" si="1"/>
        <v>0</v>
      </c>
      <c r="H19" s="30">
        <f t="shared" si="1"/>
        <v>550</v>
      </c>
      <c r="I19" s="13">
        <f>SUM(I20:I22)</f>
        <v>6342</v>
      </c>
      <c r="J19" s="27">
        <f t="shared" si="1"/>
        <v>0</v>
      </c>
      <c r="K19" s="27">
        <f>SUM(K20:K22)</f>
        <v>3342</v>
      </c>
      <c r="L19" s="27">
        <f>SUM(L20:L22)</f>
        <v>2700</v>
      </c>
      <c r="M19" s="27">
        <f>SUM(M20:M22)</f>
        <v>300</v>
      </c>
      <c r="N19" s="27">
        <f t="shared" si="1"/>
        <v>0</v>
      </c>
      <c r="O19" s="43">
        <f>IF(D19=0,,(K19/D19)*100)</f>
        <v>100</v>
      </c>
      <c r="P19" s="30">
        <f>SUM(P20:P22)</f>
        <v>550</v>
      </c>
    </row>
    <row r="20" spans="1:16" ht="18.75" customHeight="1">
      <c r="A20" s="49" t="s">
        <v>18</v>
      </c>
      <c r="B20" s="35">
        <v>1290</v>
      </c>
      <c r="C20" s="6"/>
      <c r="D20" s="6">
        <v>600</v>
      </c>
      <c r="E20" s="6">
        <v>300</v>
      </c>
      <c r="F20" s="6">
        <v>390</v>
      </c>
      <c r="G20" s="6"/>
      <c r="H20" s="15">
        <v>50</v>
      </c>
      <c r="I20" s="35">
        <v>1200</v>
      </c>
      <c r="J20" s="6"/>
      <c r="K20" s="6">
        <v>600</v>
      </c>
      <c r="L20" s="6">
        <v>300</v>
      </c>
      <c r="M20" s="6">
        <v>300</v>
      </c>
      <c r="N20" s="6"/>
      <c r="O20" s="43">
        <f aca="true" t="shared" si="2" ref="O20:O32">IF(D20=0,,(K20/D20)*100)</f>
        <v>100</v>
      </c>
      <c r="P20" s="15">
        <v>50</v>
      </c>
    </row>
    <row r="21" spans="1:16" ht="18.75" customHeight="1">
      <c r="A21" s="49" t="s">
        <v>19</v>
      </c>
      <c r="B21" s="35">
        <v>3342</v>
      </c>
      <c r="C21" s="6"/>
      <c r="D21" s="6">
        <v>1242</v>
      </c>
      <c r="E21" s="6">
        <v>2100</v>
      </c>
      <c r="F21" s="6"/>
      <c r="G21" s="6"/>
      <c r="H21" s="15">
        <v>100</v>
      </c>
      <c r="I21" s="35">
        <v>3342</v>
      </c>
      <c r="J21" s="6"/>
      <c r="K21" s="6">
        <v>1242</v>
      </c>
      <c r="L21" s="6">
        <v>2100</v>
      </c>
      <c r="M21" s="6"/>
      <c r="N21" s="6"/>
      <c r="O21" s="43">
        <f t="shared" si="2"/>
        <v>100</v>
      </c>
      <c r="P21" s="15">
        <v>100</v>
      </c>
    </row>
    <row r="22" spans="1:16" ht="18.75" customHeight="1">
      <c r="A22" s="49" t="s">
        <v>20</v>
      </c>
      <c r="B22" s="35">
        <v>1800</v>
      </c>
      <c r="C22" s="6"/>
      <c r="D22" s="6">
        <v>1500</v>
      </c>
      <c r="E22" s="6">
        <v>300</v>
      </c>
      <c r="F22" s="6"/>
      <c r="G22" s="6"/>
      <c r="H22" s="15">
        <v>400</v>
      </c>
      <c r="I22" s="35">
        <v>1800</v>
      </c>
      <c r="J22" s="6"/>
      <c r="K22" s="6">
        <v>1500</v>
      </c>
      <c r="L22" s="6">
        <v>300</v>
      </c>
      <c r="M22" s="6"/>
      <c r="N22" s="6"/>
      <c r="O22" s="43">
        <f t="shared" si="2"/>
        <v>100</v>
      </c>
      <c r="P22" s="15">
        <v>400</v>
      </c>
    </row>
    <row r="23" spans="1:16" ht="18.75" customHeight="1">
      <c r="A23" s="48" t="s">
        <v>21</v>
      </c>
      <c r="B23" s="13">
        <f>SUM(B24:B25)</f>
        <v>515</v>
      </c>
      <c r="C23" s="27">
        <f aca="true" t="shared" si="3" ref="C23:N23">SUM(C24:C25)</f>
        <v>0</v>
      </c>
      <c r="D23" s="27">
        <f t="shared" si="3"/>
        <v>385</v>
      </c>
      <c r="E23" s="27">
        <f t="shared" si="3"/>
        <v>0</v>
      </c>
      <c r="F23" s="27">
        <f t="shared" si="3"/>
        <v>130</v>
      </c>
      <c r="G23" s="28">
        <f t="shared" si="3"/>
        <v>0</v>
      </c>
      <c r="H23" s="30">
        <f t="shared" si="3"/>
        <v>470</v>
      </c>
      <c r="I23" s="13">
        <v>485</v>
      </c>
      <c r="J23" s="27">
        <f t="shared" si="3"/>
        <v>0</v>
      </c>
      <c r="K23" s="27">
        <f>SUM(K24:K25)</f>
        <v>385</v>
      </c>
      <c r="L23" s="27">
        <f t="shared" si="3"/>
        <v>0</v>
      </c>
      <c r="M23" s="27">
        <f>SUM(M24:M25)</f>
        <v>100</v>
      </c>
      <c r="N23" s="27">
        <f t="shared" si="3"/>
        <v>0</v>
      </c>
      <c r="O23" s="43">
        <f t="shared" si="2"/>
        <v>100</v>
      </c>
      <c r="P23" s="30">
        <f>SUM(P24:P25)</f>
        <v>470</v>
      </c>
    </row>
    <row r="24" spans="1:16" ht="18.75" customHeight="1">
      <c r="A24" s="49" t="s">
        <v>22</v>
      </c>
      <c r="B24" s="35">
        <v>380</v>
      </c>
      <c r="C24" s="6"/>
      <c r="D24" s="6">
        <v>250</v>
      </c>
      <c r="E24" s="6"/>
      <c r="F24" s="6">
        <v>130</v>
      </c>
      <c r="G24" s="6"/>
      <c r="H24" s="15">
        <v>50</v>
      </c>
      <c r="I24" s="35">
        <v>380</v>
      </c>
      <c r="J24" s="6"/>
      <c r="K24" s="6">
        <v>250</v>
      </c>
      <c r="L24" s="6"/>
      <c r="M24" s="6">
        <v>100</v>
      </c>
      <c r="N24" s="6"/>
      <c r="O24" s="43">
        <f t="shared" si="2"/>
        <v>100</v>
      </c>
      <c r="P24" s="15">
        <v>50</v>
      </c>
    </row>
    <row r="25" spans="1:16" ht="18.75" customHeight="1">
      <c r="A25" s="49" t="s">
        <v>23</v>
      </c>
      <c r="B25" s="35">
        <v>135</v>
      </c>
      <c r="C25" s="6"/>
      <c r="D25" s="6">
        <v>135</v>
      </c>
      <c r="E25" s="6"/>
      <c r="F25" s="6"/>
      <c r="G25" s="6"/>
      <c r="H25" s="15">
        <v>420</v>
      </c>
      <c r="I25" s="35">
        <v>135</v>
      </c>
      <c r="J25" s="6"/>
      <c r="K25" s="6">
        <v>135</v>
      </c>
      <c r="L25" s="6"/>
      <c r="M25" s="6"/>
      <c r="N25" s="6"/>
      <c r="O25" s="43">
        <f t="shared" si="2"/>
        <v>100</v>
      </c>
      <c r="P25" s="15">
        <v>420</v>
      </c>
    </row>
    <row r="26" spans="1:16" ht="18.75" customHeight="1">
      <c r="A26" s="48" t="s">
        <v>24</v>
      </c>
      <c r="B26" s="35"/>
      <c r="C26" s="5"/>
      <c r="D26" s="6"/>
      <c r="E26" s="6"/>
      <c r="F26" s="6"/>
      <c r="G26" s="6"/>
      <c r="H26" s="18">
        <v>700</v>
      </c>
      <c r="I26" s="35"/>
      <c r="J26" s="5"/>
      <c r="K26" s="6"/>
      <c r="L26" s="6"/>
      <c r="M26" s="6"/>
      <c r="N26" s="6"/>
      <c r="O26" s="43">
        <f t="shared" si="2"/>
        <v>0</v>
      </c>
      <c r="P26" s="18">
        <v>700</v>
      </c>
    </row>
    <row r="27" spans="1:16" ht="18.75" customHeight="1">
      <c r="A27" s="51" t="s">
        <v>25</v>
      </c>
      <c r="B27" s="35"/>
      <c r="C27" s="5"/>
      <c r="D27" s="6"/>
      <c r="E27" s="6"/>
      <c r="F27" s="6"/>
      <c r="G27" s="6"/>
      <c r="H27" s="18">
        <v>100</v>
      </c>
      <c r="I27" s="35"/>
      <c r="J27" s="5"/>
      <c r="K27" s="6"/>
      <c r="L27" s="6"/>
      <c r="M27" s="6"/>
      <c r="N27" s="6"/>
      <c r="O27" s="43">
        <f t="shared" si="2"/>
        <v>0</v>
      </c>
      <c r="P27" s="18">
        <v>100</v>
      </c>
    </row>
    <row r="28" spans="1:16" ht="18.75" customHeight="1">
      <c r="A28" s="48" t="s">
        <v>26</v>
      </c>
      <c r="B28" s="35"/>
      <c r="C28" s="5"/>
      <c r="D28" s="5"/>
      <c r="E28" s="5"/>
      <c r="F28" s="5"/>
      <c r="G28" s="5"/>
      <c r="H28" s="18"/>
      <c r="I28" s="35"/>
      <c r="J28" s="5"/>
      <c r="K28" s="5"/>
      <c r="L28" s="6"/>
      <c r="M28" s="6"/>
      <c r="N28" s="6"/>
      <c r="O28" s="43">
        <f t="shared" si="2"/>
        <v>0</v>
      </c>
      <c r="P28" s="18"/>
    </row>
    <row r="29" spans="1:16" ht="18.75" customHeight="1">
      <c r="A29" s="48" t="s">
        <v>27</v>
      </c>
      <c r="B29" s="35">
        <v>111</v>
      </c>
      <c r="C29" s="5"/>
      <c r="D29" s="5">
        <v>111</v>
      </c>
      <c r="E29" s="5"/>
      <c r="F29" s="5"/>
      <c r="G29" s="5"/>
      <c r="H29" s="18"/>
      <c r="I29" s="35">
        <v>111</v>
      </c>
      <c r="J29" s="5"/>
      <c r="K29" s="5">
        <v>111</v>
      </c>
      <c r="L29" s="6"/>
      <c r="M29" s="6"/>
      <c r="N29" s="6"/>
      <c r="O29" s="43">
        <f t="shared" si="2"/>
        <v>100</v>
      </c>
      <c r="P29" s="18"/>
    </row>
    <row r="30" spans="1:16" ht="18.75" customHeight="1">
      <c r="A30" s="62" t="s">
        <v>39</v>
      </c>
      <c r="B30" s="63">
        <v>862</v>
      </c>
      <c r="C30" s="58"/>
      <c r="D30" s="58">
        <v>862</v>
      </c>
      <c r="E30" s="58"/>
      <c r="F30" s="58"/>
      <c r="G30" s="58"/>
      <c r="H30" s="64"/>
      <c r="I30" s="63">
        <v>862</v>
      </c>
      <c r="J30" s="58"/>
      <c r="K30" s="58">
        <v>862</v>
      </c>
      <c r="L30" s="66"/>
      <c r="M30" s="66"/>
      <c r="N30" s="66"/>
      <c r="O30" s="43">
        <f t="shared" si="2"/>
        <v>100</v>
      </c>
      <c r="P30" s="64"/>
    </row>
    <row r="31" spans="1:16" ht="18.75" customHeight="1">
      <c r="A31" s="62" t="s">
        <v>40</v>
      </c>
      <c r="B31" s="63"/>
      <c r="C31" s="58"/>
      <c r="D31" s="58"/>
      <c r="E31" s="58"/>
      <c r="F31" s="58"/>
      <c r="G31" s="58"/>
      <c r="H31" s="64"/>
      <c r="I31" s="63"/>
      <c r="J31" s="58"/>
      <c r="K31" s="65"/>
      <c r="L31" s="66"/>
      <c r="M31" s="66"/>
      <c r="N31" s="66"/>
      <c r="O31" s="43">
        <f t="shared" si="2"/>
        <v>0</v>
      </c>
      <c r="P31" s="64"/>
    </row>
    <row r="32" spans="1:16" ht="18.75" customHeight="1" thickBot="1">
      <c r="A32" s="52" t="s">
        <v>28</v>
      </c>
      <c r="B32" s="57"/>
      <c r="C32" s="58"/>
      <c r="D32" s="58"/>
      <c r="E32" s="58"/>
      <c r="F32" s="58"/>
      <c r="G32" s="58"/>
      <c r="H32" s="21"/>
      <c r="I32" s="36"/>
      <c r="J32" s="19"/>
      <c r="K32" s="19"/>
      <c r="L32" s="20"/>
      <c r="M32" s="20"/>
      <c r="N32" s="20"/>
      <c r="O32" s="43">
        <f t="shared" si="2"/>
        <v>0</v>
      </c>
      <c r="P32" s="21"/>
    </row>
    <row r="33" spans="1:16" ht="18.75" customHeight="1" thickBot="1" thickTop="1">
      <c r="A33" s="52" t="s">
        <v>38</v>
      </c>
      <c r="B33" s="59">
        <f>SUM(B9-B18)</f>
        <v>0</v>
      </c>
      <c r="C33" s="60" t="s">
        <v>7</v>
      </c>
      <c r="D33" s="60" t="s">
        <v>7</v>
      </c>
      <c r="E33" s="61" t="s">
        <v>7</v>
      </c>
      <c r="F33" s="61" t="s">
        <v>7</v>
      </c>
      <c r="G33" s="41" t="s">
        <v>7</v>
      </c>
      <c r="H33" s="40">
        <f>SUM(H9-H18)</f>
        <v>280</v>
      </c>
      <c r="I33" s="37">
        <f>SUM(I9-I18)</f>
        <v>0</v>
      </c>
      <c r="J33" s="38" t="s">
        <v>7</v>
      </c>
      <c r="K33" s="38" t="s">
        <v>7</v>
      </c>
      <c r="L33" s="39" t="s">
        <v>7</v>
      </c>
      <c r="M33" s="39" t="s">
        <v>7</v>
      </c>
      <c r="N33" s="39" t="s">
        <v>7</v>
      </c>
      <c r="O33" s="41" t="s">
        <v>7</v>
      </c>
      <c r="P33" s="42">
        <f>SUM(P9-P18)</f>
        <v>280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23.25" customHeight="1">
      <c r="A35" s="68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53" t="s">
        <v>30</v>
      </c>
      <c r="B40" s="53"/>
      <c r="C40" s="53"/>
      <c r="D40" s="53"/>
      <c r="E40" s="53"/>
      <c r="F40" s="53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4" t="s">
        <v>36</v>
      </c>
      <c r="B41" s="54"/>
      <c r="C41" s="54"/>
      <c r="D41" s="54"/>
      <c r="E41" s="54"/>
      <c r="F41" s="54"/>
      <c r="G41" s="1"/>
      <c r="H41" s="1"/>
      <c r="K41" s="1"/>
      <c r="L41" s="1"/>
      <c r="M41" s="1"/>
      <c r="N41" s="1"/>
      <c r="O41" s="1"/>
    </row>
    <row r="42" spans="1:8" ht="12.75">
      <c r="A42" s="54" t="s">
        <v>31</v>
      </c>
      <c r="B42" s="54"/>
      <c r="C42" s="54"/>
      <c r="D42" s="54"/>
      <c r="E42" s="54"/>
      <c r="F42" s="54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2018-11-09T07:26:20Z</cp:lastPrinted>
  <dcterms:created xsi:type="dcterms:W3CDTF">2001-10-29T09:16:17Z</dcterms:created>
  <dcterms:modified xsi:type="dcterms:W3CDTF">2019-01-03T10:52:26Z</dcterms:modified>
  <cp:category/>
  <cp:version/>
  <cp:contentType/>
  <cp:contentStatus/>
</cp:coreProperties>
</file>