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5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<sst xmlns="http://schemas.openxmlformats.org/spreadsheetml/2006/main" count="162" uniqueCount="49">
  <si>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</si>
  <si>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</si>
  <si>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</si>
  <si>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</si>
  <si>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</si>
  <si>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</si>
  <si>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</si>
  <si>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</si>
  <si>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</si>
  <si>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</si>
  <si>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</si>
  <si>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</si>
  <si>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</si>
  <si>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</si>
  <si>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</si>
  <si>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</si>
  <si>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</si>
  <si>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</si>
  <si>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</si>
  <si>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</si>
  <si>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</si>
  <si>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</si>
  <si>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</si>
  <si>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</si>
  <si>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</si>
  <si>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</si>
  <si>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</si>
  <si>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</si>
  <si>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</si>
  <si>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</si>
  <si>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Datum: </t>
  </si>
  <si>
    <t>Schválil: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</si>
  <si>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</si>
  <si>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</si>
  <si>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</si>
  <si>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</si>
  <si>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Zpracoval/tel.:</t>
  </si>
  <si>
    <t xml:space="preserve">Organizace: </t>
  </si>
  <si>
    <t>Výsledek hospodaření</t>
  </si>
  <si>
    <t>Nájemné hrazené MČ</t>
  </si>
  <si>
    <t xml:space="preserve">Prostředky z ESF </t>
  </si>
  <si>
    <t>Finanční plán na rok 2019</t>
  </si>
  <si>
    <t>Střednědobý rozpočtový plán vychází z finančního plánu na rok 2017 a z předpokládaných nákladů a výnosů pro roky 2018-2019.</t>
  </si>
  <si>
    <t>Základní škola a Mateřská škola Červený vrch - celá organizace</t>
  </si>
  <si>
    <t>Brabcová Zd.</t>
  </si>
  <si>
    <t>PaedDr. Cibulková Marie</t>
  </si>
  <si>
    <t>Střednědobý rozpočtový plán 2019-2020</t>
  </si>
  <si>
    <t>Finanční plán na rok 2020</t>
  </si>
  <si>
    <t>24. října 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</si>
</sst>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1" fillId="0" borderId="30" xfId="0" applyNumberFormat="1" applyFont="1" applyBorder="1" applyAlignment="1" applyProtection="1">
      <alignment horizontal="center"/>
      <protection locked="0"/>
    </xf>
    <xf numFmtId="41" fontId="1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/>
      <protection hidden="1"/>
    </xf>
    <xf numFmtId="41" fontId="1" fillId="0" borderId="34" xfId="0" applyNumberFormat="1" applyFont="1" applyBorder="1" applyAlignment="1" applyProtection="1">
      <alignment horizontal="center"/>
      <protection locked="0"/>
    </xf>
    <xf numFmtId="41" fontId="0" fillId="0" borderId="30" xfId="0" applyNumberFormat="1" applyFont="1" applyBorder="1" applyAlignment="1" applyProtection="1">
      <alignment horizontal="center"/>
      <protection locked="0"/>
    </xf>
    <xf numFmtId="41" fontId="0" fillId="0" borderId="35" xfId="0" applyNumberFormat="1" applyFont="1" applyBorder="1" applyAlignment="1" applyProtection="1">
      <alignment horizontal="center"/>
      <protection locked="0"/>
    </xf>
    <xf numFmtId="41" fontId="1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hidden="1"/>
    </xf>
    <xf numFmtId="41" fontId="1" fillId="0" borderId="38" xfId="0" applyNumberFormat="1" applyFont="1" applyBorder="1" applyAlignment="1" applyProtection="1">
      <alignment horizontal="center"/>
      <protection hidden="1"/>
    </xf>
    <xf numFmtId="41" fontId="0" fillId="0" borderId="0" xfId="0" applyNumberFormat="1" applyFont="1" applyBorder="1" applyAlignment="1">
      <alignment/>
    </xf>
    <xf numFmtId="41" fontId="1" fillId="0" borderId="12" xfId="0" applyNumberFormat="1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44" xfId="0" applyFont="1" applyBorder="1" applyAlignment="1" applyProtection="1">
      <alignment horizontal="center" shrinkToFit="1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1" fillId="0" borderId="44" xfId="0" applyFont="1" applyBorder="1" applyAlignment="1" applyProtection="1">
      <alignment horizontal="center"/>
      <protection hidden="1"/>
    </xf>
    <xf numFmtId="0" fontId="0" fillId="0" borderId="45" xfId="0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45" sqref="E45"/>
    </sheetView>
  </sheetViews>
  <sheetFormatPr defaultColWidth="9.00390625" defaultRowHeight="12.75"/>
  <cols>
    <col min="1" max="1" width="28.25390625" style="0" customWidth="1"/>
    <col min="2" max="2" width="12.2539062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9" width="11.125" style="0" customWidth="1"/>
    <col min="10" max="10" width="11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57" t="s">
        <v>37</v>
      </c>
      <c r="B3" s="2" t="s">
        <v>43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35</v>
      </c>
    </row>
    <row r="5" spans="1:15" ht="14.25" customHeight="1" thickTop="1">
      <c r="A5" s="4"/>
      <c r="B5" s="93" t="s">
        <v>41</v>
      </c>
      <c r="C5" s="94"/>
      <c r="D5" s="94"/>
      <c r="E5" s="94"/>
      <c r="F5" s="94"/>
      <c r="G5" s="94"/>
      <c r="H5" s="95"/>
      <c r="I5" s="96" t="s">
        <v>47</v>
      </c>
      <c r="J5" s="97"/>
      <c r="K5" s="97"/>
      <c r="L5" s="97"/>
      <c r="M5" s="97"/>
      <c r="N5" s="97"/>
      <c r="O5" s="98"/>
    </row>
    <row r="6" spans="1:15" ht="23.25" customHeight="1">
      <c r="A6" s="91" t="s">
        <v>0</v>
      </c>
      <c r="B6" s="75" t="s">
        <v>32</v>
      </c>
      <c r="C6" s="77" t="s">
        <v>1</v>
      </c>
      <c r="D6" s="77" t="s">
        <v>2</v>
      </c>
      <c r="E6" s="77" t="s">
        <v>3</v>
      </c>
      <c r="F6" s="77" t="s">
        <v>4</v>
      </c>
      <c r="G6" s="82" t="s">
        <v>5</v>
      </c>
      <c r="H6" s="86" t="s">
        <v>33</v>
      </c>
      <c r="I6" s="75" t="s">
        <v>34</v>
      </c>
      <c r="J6" s="77" t="s">
        <v>1</v>
      </c>
      <c r="K6" s="77" t="s">
        <v>2</v>
      </c>
      <c r="L6" s="77" t="s">
        <v>3</v>
      </c>
      <c r="M6" s="77" t="s">
        <v>4</v>
      </c>
      <c r="N6" s="77" t="s">
        <v>5</v>
      </c>
      <c r="O6" s="89" t="s">
        <v>33</v>
      </c>
    </row>
    <row r="7" spans="1:15" ht="18.75" customHeight="1">
      <c r="A7" s="91"/>
      <c r="B7" s="75"/>
      <c r="C7" s="78"/>
      <c r="D7" s="78"/>
      <c r="E7" s="80"/>
      <c r="F7" s="80"/>
      <c r="G7" s="83"/>
      <c r="H7" s="87"/>
      <c r="I7" s="75"/>
      <c r="J7" s="78"/>
      <c r="K7" s="78"/>
      <c r="L7" s="80"/>
      <c r="M7" s="80"/>
      <c r="N7" s="80"/>
      <c r="O7" s="89"/>
    </row>
    <row r="8" spans="1:15" ht="17.25" customHeight="1">
      <c r="A8" s="92"/>
      <c r="B8" s="76"/>
      <c r="C8" s="79"/>
      <c r="D8" s="79"/>
      <c r="E8" s="81"/>
      <c r="F8" s="81"/>
      <c r="G8" s="84"/>
      <c r="H8" s="88"/>
      <c r="I8" s="76"/>
      <c r="J8" s="79"/>
      <c r="K8" s="79"/>
      <c r="L8" s="81"/>
      <c r="M8" s="81"/>
      <c r="N8" s="81"/>
      <c r="O8" s="90"/>
    </row>
    <row r="9" spans="1:15" ht="18.75" customHeight="1">
      <c r="A9" s="50" t="s">
        <v>6</v>
      </c>
      <c r="B9" s="60">
        <f>SUM(B10:B14)</f>
        <v>52800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2220</v>
      </c>
      <c r="I9" s="26">
        <f>SUM(I10:I14)</f>
        <v>54900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8">
        <f>SUM(O15:O17)</f>
        <v>2220</v>
      </c>
    </row>
    <row r="10" spans="1:15" ht="18.75" customHeight="1">
      <c r="A10" s="51" t="s">
        <v>8</v>
      </c>
      <c r="B10" s="59">
        <v>37000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59">
        <v>38400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49" t="s">
        <v>7</v>
      </c>
    </row>
    <row r="11" spans="1:15" ht="18.75" customHeight="1">
      <c r="A11" s="51" t="s">
        <v>9</v>
      </c>
      <c r="B11" s="59">
        <v>7900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59">
        <v>8200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49" t="s">
        <v>7</v>
      </c>
    </row>
    <row r="12" spans="1:15" ht="18.75" customHeight="1">
      <c r="A12" s="51" t="s">
        <v>10</v>
      </c>
      <c r="B12" s="59">
        <v>400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59">
        <v>400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49" t="s">
        <v>7</v>
      </c>
    </row>
    <row r="13" spans="1:15" ht="18.75" customHeight="1">
      <c r="A13" s="51" t="s">
        <v>11</v>
      </c>
      <c r="B13" s="59">
        <v>2500</v>
      </c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59">
        <v>2700</v>
      </c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49" t="s">
        <v>7</v>
      </c>
    </row>
    <row r="14" spans="1:15" ht="18.75" customHeight="1">
      <c r="A14" s="52" t="s">
        <v>12</v>
      </c>
      <c r="B14" s="13">
        <f>SUM(B15:B17)</f>
        <v>5000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2220</v>
      </c>
      <c r="I14" s="13">
        <f>SUM(I15:I17)</f>
        <v>5200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8">
        <f>SUM(O15:O17)</f>
        <v>2220</v>
      </c>
    </row>
    <row r="15" spans="1:15" ht="18.75" customHeight="1">
      <c r="A15" s="53" t="s">
        <v>13</v>
      </c>
      <c r="B15" s="14">
        <v>1200</v>
      </c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>
        <v>1100</v>
      </c>
      <c r="I15" s="14">
        <v>1300</v>
      </c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16">
        <v>1100</v>
      </c>
    </row>
    <row r="16" spans="1:15" ht="18.75" customHeight="1">
      <c r="A16" s="53" t="s">
        <v>14</v>
      </c>
      <c r="B16" s="14">
        <v>3800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>
        <v>300</v>
      </c>
      <c r="I16" s="14">
        <v>3900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16">
        <v>300</v>
      </c>
    </row>
    <row r="17" spans="1:15" ht="18.75" customHeight="1" thickBot="1">
      <c r="A17" s="54" t="s">
        <v>15</v>
      </c>
      <c r="B17" s="17">
        <v>0</v>
      </c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>
        <v>820</v>
      </c>
      <c r="I17" s="17"/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19">
        <v>820</v>
      </c>
    </row>
    <row r="18" spans="1:15" ht="18.75" customHeight="1" thickTop="1">
      <c r="A18" s="50" t="s">
        <v>16</v>
      </c>
      <c r="B18" s="32">
        <f>SUM(B19+B23+B26+B27+B28+B29+B30+B31+B32)</f>
        <v>52800</v>
      </c>
      <c r="C18" s="32">
        <f aca="true" t="shared" si="0" ref="C18:N18">SUM(C19+C23+C26+C27+C28+C29+C30+C31+C32)</f>
        <v>37000</v>
      </c>
      <c r="D18" s="32">
        <f t="shared" si="0"/>
        <v>7900</v>
      </c>
      <c r="E18" s="32">
        <f t="shared" si="0"/>
        <v>5000</v>
      </c>
      <c r="F18" s="32">
        <f t="shared" si="0"/>
        <v>500</v>
      </c>
      <c r="G18" s="33">
        <f t="shared" si="0"/>
        <v>2400</v>
      </c>
      <c r="H18" s="71">
        <f t="shared" si="0"/>
        <v>1950</v>
      </c>
      <c r="I18" s="13">
        <f t="shared" si="0"/>
        <v>54900</v>
      </c>
      <c r="J18" s="13">
        <f t="shared" si="0"/>
        <v>38400</v>
      </c>
      <c r="K18" s="13">
        <f t="shared" si="0"/>
        <v>8200</v>
      </c>
      <c r="L18" s="13">
        <f t="shared" si="0"/>
        <v>5200</v>
      </c>
      <c r="M18" s="13">
        <f t="shared" si="0"/>
        <v>400</v>
      </c>
      <c r="N18" s="13">
        <f t="shared" si="0"/>
        <v>2700</v>
      </c>
      <c r="O18" s="72">
        <f>SUM(O19+O23+O26+O27+O28+O29+O30+O31+O32)</f>
        <v>1950</v>
      </c>
    </row>
    <row r="19" spans="1:15" ht="18.75" customHeight="1">
      <c r="A19" s="52" t="s">
        <v>17</v>
      </c>
      <c r="B19" s="13">
        <f aca="true" t="shared" si="1" ref="B19:N19">SUM(B20:B22)</f>
        <v>9700</v>
      </c>
      <c r="C19" s="32">
        <f t="shared" si="1"/>
        <v>450</v>
      </c>
      <c r="D19" s="32">
        <f t="shared" si="1"/>
        <v>4200</v>
      </c>
      <c r="E19" s="32">
        <f t="shared" si="1"/>
        <v>4700</v>
      </c>
      <c r="F19" s="32">
        <f t="shared" si="1"/>
        <v>100</v>
      </c>
      <c r="G19" s="33">
        <f t="shared" si="1"/>
        <v>250</v>
      </c>
      <c r="H19" s="35">
        <f t="shared" si="1"/>
        <v>600</v>
      </c>
      <c r="I19" s="13">
        <f t="shared" si="1"/>
        <v>9900</v>
      </c>
      <c r="J19" s="32">
        <f t="shared" si="1"/>
        <v>450</v>
      </c>
      <c r="K19" s="32">
        <f t="shared" si="1"/>
        <v>4300</v>
      </c>
      <c r="L19" s="32">
        <f t="shared" si="1"/>
        <v>4800</v>
      </c>
      <c r="M19" s="32">
        <f t="shared" si="1"/>
        <v>100</v>
      </c>
      <c r="N19" s="32">
        <f t="shared" si="1"/>
        <v>250</v>
      </c>
      <c r="O19" s="48">
        <f>SUM(O20:O22)</f>
        <v>600</v>
      </c>
    </row>
    <row r="20" spans="1:15" ht="18.75" customHeight="1">
      <c r="A20" s="53" t="s">
        <v>18</v>
      </c>
      <c r="B20" s="40">
        <f>SUM(C20+D20+E20+F20+G20)</f>
        <v>2800</v>
      </c>
      <c r="C20" s="6">
        <v>450</v>
      </c>
      <c r="D20" s="6">
        <v>1500</v>
      </c>
      <c r="E20" s="6">
        <v>500</v>
      </c>
      <c r="F20" s="6">
        <v>100</v>
      </c>
      <c r="G20" s="6">
        <v>250</v>
      </c>
      <c r="H20" s="15">
        <v>300</v>
      </c>
      <c r="I20" s="40">
        <f>SUM(J20+K20+L20+M20+N20)</f>
        <v>2800</v>
      </c>
      <c r="J20" s="6">
        <v>450</v>
      </c>
      <c r="K20" s="6">
        <v>1500</v>
      </c>
      <c r="L20" s="6">
        <v>500</v>
      </c>
      <c r="M20" s="6">
        <v>100</v>
      </c>
      <c r="N20" s="6">
        <v>250</v>
      </c>
      <c r="O20" s="16">
        <v>300</v>
      </c>
    </row>
    <row r="21" spans="1:15" ht="18.75" customHeight="1">
      <c r="A21" s="53" t="s">
        <v>19</v>
      </c>
      <c r="B21" s="40">
        <f>SUM(C21+D21+E21+F21+G21)</f>
        <v>3800</v>
      </c>
      <c r="C21" s="6"/>
      <c r="D21" s="6"/>
      <c r="E21" s="6">
        <v>3800</v>
      </c>
      <c r="F21" s="6"/>
      <c r="G21" s="6"/>
      <c r="H21" s="15">
        <v>150</v>
      </c>
      <c r="I21" s="40">
        <f>SUM(J21+K21+L21+M21+N21)</f>
        <v>3900</v>
      </c>
      <c r="J21" s="6"/>
      <c r="K21" s="6"/>
      <c r="L21" s="6">
        <v>3900</v>
      </c>
      <c r="M21" s="6"/>
      <c r="N21" s="6"/>
      <c r="O21" s="16">
        <v>150</v>
      </c>
    </row>
    <row r="22" spans="1:15" ht="18.75" customHeight="1">
      <c r="A22" s="53" t="s">
        <v>20</v>
      </c>
      <c r="B22" s="40">
        <f>SUM(C22+D22+E22+F22+G22)</f>
        <v>3100</v>
      </c>
      <c r="C22" s="6"/>
      <c r="D22" s="6">
        <v>2700</v>
      </c>
      <c r="E22" s="6">
        <v>400</v>
      </c>
      <c r="F22" s="6"/>
      <c r="G22" s="6"/>
      <c r="H22" s="15">
        <v>150</v>
      </c>
      <c r="I22" s="40">
        <f>SUM(J22+K22+L22+M22+N22)</f>
        <v>3200</v>
      </c>
      <c r="J22" s="6"/>
      <c r="K22" s="6">
        <v>2800</v>
      </c>
      <c r="L22" s="6">
        <v>400</v>
      </c>
      <c r="M22" s="6"/>
      <c r="N22" s="6"/>
      <c r="O22" s="16">
        <v>150</v>
      </c>
    </row>
    <row r="23" spans="1:15" ht="18.75" customHeight="1">
      <c r="A23" s="52" t="s">
        <v>21</v>
      </c>
      <c r="B23" s="13">
        <f>SUM(B24:B25)</f>
        <v>4476</v>
      </c>
      <c r="C23" s="32">
        <f aca="true" t="shared" si="2" ref="C23:N23">SUM(C24:C25)</f>
        <v>50</v>
      </c>
      <c r="D23" s="32">
        <f t="shared" si="2"/>
        <v>1926</v>
      </c>
      <c r="E23" s="32">
        <f t="shared" si="2"/>
        <v>300</v>
      </c>
      <c r="F23" s="32">
        <f t="shared" si="2"/>
        <v>100</v>
      </c>
      <c r="G23" s="33">
        <f t="shared" si="2"/>
        <v>2100</v>
      </c>
      <c r="H23" s="35">
        <f t="shared" si="2"/>
        <v>350</v>
      </c>
      <c r="I23" s="13">
        <f t="shared" si="2"/>
        <v>4976</v>
      </c>
      <c r="J23" s="32">
        <f t="shared" si="2"/>
        <v>50</v>
      </c>
      <c r="K23" s="32">
        <f t="shared" si="2"/>
        <v>2026</v>
      </c>
      <c r="L23" s="32">
        <f t="shared" si="2"/>
        <v>400</v>
      </c>
      <c r="M23" s="32">
        <f t="shared" si="2"/>
        <v>100</v>
      </c>
      <c r="N23" s="32">
        <f t="shared" si="2"/>
        <v>2400</v>
      </c>
      <c r="O23" s="48">
        <f>SUM(O24:O25)</f>
        <v>350</v>
      </c>
    </row>
    <row r="24" spans="1:15" ht="18.75" customHeight="1">
      <c r="A24" s="53" t="s">
        <v>22</v>
      </c>
      <c r="B24" s="40">
        <f>SUM(C24+D24+E24+F24+G24)</f>
        <v>600</v>
      </c>
      <c r="C24" s="6"/>
      <c r="D24" s="6">
        <v>600</v>
      </c>
      <c r="E24" s="6">
        <v>0</v>
      </c>
      <c r="F24" s="6"/>
      <c r="G24" s="6"/>
      <c r="H24" s="15">
        <v>50</v>
      </c>
      <c r="I24" s="40">
        <f>SUM(J24+K24+L24+M24+N24)</f>
        <v>700</v>
      </c>
      <c r="J24" s="6"/>
      <c r="K24" s="6">
        <v>600</v>
      </c>
      <c r="L24" s="6">
        <v>100</v>
      </c>
      <c r="M24" s="6"/>
      <c r="N24" s="6"/>
      <c r="O24" s="16">
        <v>50</v>
      </c>
    </row>
    <row r="25" spans="1:15" ht="18.75" customHeight="1">
      <c r="A25" s="53" t="s">
        <v>23</v>
      </c>
      <c r="B25" s="40">
        <f aca="true" t="shared" si="3" ref="B25:B31">SUM(C25+D25+E25+F25+G25)</f>
        <v>3876</v>
      </c>
      <c r="C25" s="6">
        <v>50</v>
      </c>
      <c r="D25" s="6">
        <v>1326</v>
      </c>
      <c r="E25" s="6">
        <v>300</v>
      </c>
      <c r="F25" s="6">
        <v>100</v>
      </c>
      <c r="G25" s="6">
        <v>2100</v>
      </c>
      <c r="H25" s="15">
        <v>300</v>
      </c>
      <c r="I25" s="40">
        <f aca="true" t="shared" si="4" ref="I25:I32">SUM(J25+K25+L25+M25+N25)</f>
        <v>4276</v>
      </c>
      <c r="J25" s="6">
        <v>50</v>
      </c>
      <c r="K25" s="6">
        <v>1426</v>
      </c>
      <c r="L25" s="6">
        <v>300</v>
      </c>
      <c r="M25" s="6">
        <v>100</v>
      </c>
      <c r="N25" s="6">
        <v>2400</v>
      </c>
      <c r="O25" s="16">
        <v>300</v>
      </c>
    </row>
    <row r="26" spans="1:15" ht="18.75" customHeight="1">
      <c r="A26" s="52" t="s">
        <v>24</v>
      </c>
      <c r="B26" s="74">
        <f t="shared" si="3"/>
        <v>27250</v>
      </c>
      <c r="C26" s="5">
        <v>26900</v>
      </c>
      <c r="D26" s="6"/>
      <c r="E26" s="6"/>
      <c r="F26" s="6">
        <v>300</v>
      </c>
      <c r="G26" s="6">
        <v>50</v>
      </c>
      <c r="H26" s="20">
        <v>850</v>
      </c>
      <c r="I26" s="40">
        <f t="shared" si="4"/>
        <v>28350</v>
      </c>
      <c r="J26" s="5">
        <v>28100</v>
      </c>
      <c r="K26" s="6"/>
      <c r="L26" s="6"/>
      <c r="M26" s="6">
        <v>200</v>
      </c>
      <c r="N26" s="6">
        <v>50</v>
      </c>
      <c r="O26" s="21">
        <v>850</v>
      </c>
    </row>
    <row r="27" spans="1:15" ht="18.75" customHeight="1">
      <c r="A27" s="55" t="s">
        <v>25</v>
      </c>
      <c r="B27" s="74">
        <f t="shared" si="3"/>
        <v>9672</v>
      </c>
      <c r="C27" s="5">
        <v>9600</v>
      </c>
      <c r="D27" s="6">
        <v>72</v>
      </c>
      <c r="E27" s="6"/>
      <c r="F27" s="6"/>
      <c r="G27" s="6"/>
      <c r="H27" s="20">
        <v>150</v>
      </c>
      <c r="I27" s="40">
        <f t="shared" si="4"/>
        <v>9872</v>
      </c>
      <c r="J27" s="5">
        <v>9800</v>
      </c>
      <c r="K27" s="6">
        <v>72</v>
      </c>
      <c r="L27" s="6"/>
      <c r="M27" s="6"/>
      <c r="N27" s="6"/>
      <c r="O27" s="21">
        <v>150</v>
      </c>
    </row>
    <row r="28" spans="1:15" ht="18.75" customHeight="1">
      <c r="A28" s="52" t="s">
        <v>26</v>
      </c>
      <c r="B28" s="40">
        <f t="shared" si="3"/>
        <v>0</v>
      </c>
      <c r="C28" s="5"/>
      <c r="D28" s="5"/>
      <c r="E28" s="5"/>
      <c r="F28" s="5"/>
      <c r="G28" s="5"/>
      <c r="H28" s="20"/>
      <c r="I28" s="40">
        <f t="shared" si="4"/>
        <v>0</v>
      </c>
      <c r="J28" s="5"/>
      <c r="K28" s="6"/>
      <c r="L28" s="6"/>
      <c r="M28" s="6"/>
      <c r="N28" s="6"/>
      <c r="O28" s="21"/>
    </row>
    <row r="29" spans="1:15" ht="18.75" customHeight="1">
      <c r="A29" s="52" t="s">
        <v>27</v>
      </c>
      <c r="B29" s="40">
        <f t="shared" si="3"/>
        <v>600</v>
      </c>
      <c r="C29" s="5"/>
      <c r="D29" s="5">
        <v>600</v>
      </c>
      <c r="E29" s="5"/>
      <c r="F29" s="5"/>
      <c r="G29" s="5"/>
      <c r="H29" s="20"/>
      <c r="I29" s="40">
        <f t="shared" si="4"/>
        <v>700</v>
      </c>
      <c r="J29" s="5"/>
      <c r="K29" s="6">
        <v>700</v>
      </c>
      <c r="L29" s="6"/>
      <c r="M29" s="6"/>
      <c r="N29" s="6"/>
      <c r="O29" s="21"/>
    </row>
    <row r="30" spans="1:15" ht="18.75" customHeight="1">
      <c r="A30" s="66" t="s">
        <v>39</v>
      </c>
      <c r="B30" s="40">
        <f t="shared" si="3"/>
        <v>1102</v>
      </c>
      <c r="C30" s="62"/>
      <c r="D30" s="62">
        <v>1102</v>
      </c>
      <c r="E30" s="62"/>
      <c r="F30" s="62"/>
      <c r="G30" s="62"/>
      <c r="H30" s="67"/>
      <c r="I30" s="40">
        <f t="shared" si="4"/>
        <v>1102</v>
      </c>
      <c r="J30" s="62"/>
      <c r="K30" s="68">
        <v>1102</v>
      </c>
      <c r="L30" s="69"/>
      <c r="M30" s="69"/>
      <c r="N30" s="69"/>
      <c r="O30" s="70"/>
    </row>
    <row r="31" spans="1:15" ht="18.75" customHeight="1">
      <c r="A31" s="66" t="s">
        <v>40</v>
      </c>
      <c r="B31" s="40">
        <f t="shared" si="3"/>
        <v>0</v>
      </c>
      <c r="C31" s="62"/>
      <c r="D31" s="62"/>
      <c r="E31" s="62"/>
      <c r="F31" s="62"/>
      <c r="G31" s="62"/>
      <c r="H31" s="67"/>
      <c r="I31" s="40">
        <f t="shared" si="4"/>
        <v>0</v>
      </c>
      <c r="J31" s="62"/>
      <c r="K31" s="68"/>
      <c r="L31" s="69"/>
      <c r="M31" s="69"/>
      <c r="N31" s="69"/>
      <c r="O31" s="70"/>
    </row>
    <row r="32" spans="1:15" ht="18.75" customHeight="1" thickBot="1">
      <c r="A32" s="56" t="s">
        <v>28</v>
      </c>
      <c r="B32" s="61">
        <f>SUM(C32+D32+E32+F32+G32)</f>
        <v>0</v>
      </c>
      <c r="C32" s="62"/>
      <c r="D32" s="62"/>
      <c r="E32" s="62"/>
      <c r="F32" s="62"/>
      <c r="G32" s="62"/>
      <c r="H32" s="24"/>
      <c r="I32" s="41">
        <f t="shared" si="4"/>
        <v>0</v>
      </c>
      <c r="J32" s="22"/>
      <c r="K32" s="22"/>
      <c r="L32" s="23"/>
      <c r="M32" s="23"/>
      <c r="N32" s="23"/>
      <c r="O32" s="25"/>
    </row>
    <row r="33" spans="1:15" ht="18.75" customHeight="1" thickBot="1" thickTop="1">
      <c r="A33" s="56" t="s">
        <v>38</v>
      </c>
      <c r="B33" s="63">
        <f>SUM(B9-B18)</f>
        <v>0</v>
      </c>
      <c r="C33" s="64" t="s">
        <v>7</v>
      </c>
      <c r="D33" s="64" t="s">
        <v>7</v>
      </c>
      <c r="E33" s="65" t="s">
        <v>7</v>
      </c>
      <c r="F33" s="65" t="s">
        <v>7</v>
      </c>
      <c r="G33" s="46" t="s">
        <v>7</v>
      </c>
      <c r="H33" s="45">
        <f>SUM(H9-H18)</f>
        <v>270</v>
      </c>
      <c r="I33" s="42">
        <f>SUM(I9-I18)</f>
        <v>0</v>
      </c>
      <c r="J33" s="43" t="s">
        <v>7</v>
      </c>
      <c r="K33" s="43" t="s">
        <v>7</v>
      </c>
      <c r="L33" s="44" t="s">
        <v>7</v>
      </c>
      <c r="M33" s="44" t="s">
        <v>7</v>
      </c>
      <c r="N33" s="44" t="s">
        <v>7</v>
      </c>
      <c r="O33" s="47">
        <f>SUM(O9-O18)</f>
        <v>270</v>
      </c>
    </row>
    <row r="34" spans="1:15" ht="12.75" customHeight="1" thickTop="1">
      <c r="A34" s="2"/>
      <c r="B34" s="7"/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7"/>
    </row>
    <row r="35" spans="1:15" ht="12.75" customHeight="1">
      <c r="A35" s="9" t="s">
        <v>29</v>
      </c>
      <c r="B35" s="73" t="s">
        <v>42</v>
      </c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7"/>
    </row>
    <row r="36" spans="1:15" ht="12.75" customHeight="1">
      <c r="A36" s="9"/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7"/>
    </row>
    <row r="37" spans="1:15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7"/>
    </row>
    <row r="38" spans="1:15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7"/>
    </row>
    <row r="39" spans="1:15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7"/>
    </row>
    <row r="40" spans="1:14" ht="12.75">
      <c r="A40" s="57" t="s">
        <v>30</v>
      </c>
      <c r="B40" s="57" t="s">
        <v>48</v>
      </c>
      <c r="C40" s="57"/>
      <c r="D40" s="57"/>
      <c r="E40" s="57"/>
      <c r="F40" s="57"/>
      <c r="G40" s="2"/>
      <c r="H40" s="2"/>
      <c r="I40" s="3"/>
      <c r="J40" s="3"/>
      <c r="K40" s="3"/>
      <c r="L40" s="3"/>
      <c r="M40" s="3"/>
      <c r="N40" s="3"/>
    </row>
    <row r="41" spans="1:14" ht="12.75">
      <c r="A41" s="58" t="s">
        <v>36</v>
      </c>
      <c r="B41" s="58" t="s">
        <v>44</v>
      </c>
      <c r="C41" s="58"/>
      <c r="D41" s="58"/>
      <c r="E41" s="58"/>
      <c r="F41" s="58"/>
      <c r="G41" s="1"/>
      <c r="H41" s="1"/>
      <c r="K41" s="1"/>
      <c r="L41" s="1"/>
      <c r="M41" s="1"/>
      <c r="N41" s="1"/>
    </row>
    <row r="42" spans="1:8" ht="12.75">
      <c r="A42" s="58" t="s">
        <v>31</v>
      </c>
      <c r="B42" s="58" t="s">
        <v>45</v>
      </c>
      <c r="C42" s="58"/>
      <c r="D42" s="58"/>
      <c r="E42" s="58"/>
      <c r="F42" s="58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4" ht="12.75">
      <c r="A85" s="10"/>
      <c r="B85" s="10"/>
      <c r="C85" s="10"/>
      <c r="D85" s="10"/>
      <c r="E85" s="10"/>
      <c r="F85" s="10"/>
      <c r="G85" s="10"/>
      <c r="H85" s="10"/>
      <c r="I85" s="11"/>
      <c r="J85" s="11"/>
      <c r="K85" s="11"/>
      <c r="L85" s="11"/>
      <c r="M85" s="11"/>
      <c r="N85" s="11"/>
    </row>
  </sheetData>
  <sheetProtection/>
  <mergeCells count="18"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Dagmar Ludvíková</cp:lastModifiedBy>
  <cp:lastPrinted>2014-02-25T14:29:35Z</cp:lastPrinted>
  <dcterms:created xsi:type="dcterms:W3CDTF">2001-10-29T09:16:17Z</dcterms:created>
  <dcterms:modified xsi:type="dcterms:W3CDTF">2018-01-03T17:06:52Z</dcterms:modified>
  <cp:category/>
  <cp:version/>
  <cp:contentType/>
  <cp:contentStatus/>
</cp:coreProperties>
</file>